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<sst xmlns="http://schemas.openxmlformats.org/spreadsheetml/2006/main" count="96" uniqueCount="95">
  <si>
    <t>тыс. руб.</t>
  </si>
  <si>
    <t>Наименование платежей</t>
  </si>
  <si>
    <t>Код 
бюджетной классификации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</si>
  <si>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</si>
  <si>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</si>
  <si>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</si>
  <si>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</si>
  <si>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</si>
  <si>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</si>
  <si>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</si>
  <si>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</si>
  <si>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</si>
  <si>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</si>
  <si>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</si>
  <si>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</si>
  <si>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</si>
  <si>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</si>
  <si>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</si>
  <si>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</si>
  <si>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</si>
  <si>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</si>
  <si>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</si>
  <si>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</si>
  <si>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</si>
  <si>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</si>
  <si>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</si>
  <si>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</si>
  <si>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</si>
  <si>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</si>
  <si>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</si>
  <si>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</si>
  <si>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</si>
  <si>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</si>
  <si>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</si>
  <si>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</si>
  <si>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</si>
  <si>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</si>
  <si>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</si>
  <si>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</si>
  <si>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</si>
  <si>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</si>
  <si>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</si>
  <si>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</si>
  <si>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</si>
  <si>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</si>
  <si>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</si>
  <si>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</si>
  <si>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</si>
  <si>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</si>
  <si>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</si>
  <si>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</si>
  <si>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</si>
  <si>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</si>
  <si>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</si>
  <si>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</si>
  <si>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</si>
  <si>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</si>
  <si>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</si>
  <si>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</si>
  <si>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,</t>
  </si>
  <si>
    <t>1 01 02000 01 0000 000</t>
  </si>
  <si>
    <t>1 06 01000 00 0000 110</t>
  </si>
  <si>
    <t>1 06 06000 00 0000 110</t>
  </si>
  <si>
    <t>Субсидии бюджетам бюджетной системы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</si>
  <si>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</si>
  <si>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</si>
  <si>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</si>
  <si>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</si>
  <si>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</si>
  <si>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</si>
  <si>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 в бюджеты сельских поселений</t>
  </si>
  <si>
    <t>116 90050 10 0000 140</t>
  </si>
  <si>
    <t>116 90000 00 0000140</t>
  </si>
  <si>
    <t>116 00000 00 0000140</t>
  </si>
  <si>
    <t>2 02 1500110 0000 151</t>
  </si>
  <si>
    <t>2 0229999 10 0000 151</t>
  </si>
  <si>
    <t>Прочие субсидии бюджетам сельских поселений</t>
  </si>
  <si>
    <t xml:space="preserve">Прочие субсидии </t>
  </si>
  <si>
    <t>2 02 29999 00 0000 151</t>
  </si>
  <si>
    <t>2 02 20000 00 0000 151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</si>
  <si>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</si>
  <si>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2 0235118 10 0000 151</t>
  </si>
  <si>
    <t>2 0235118 00 0000 151</t>
  </si>
  <si>
    <t>2 0230000 00 0000 151</t>
  </si>
  <si>
    <t>Субвенции бюджетам сельских поселений на выполнение передаваемых полномочий субъектов Российской Федерации</t>
  </si>
  <si>
    <t>2 0230024 10 0000 151</t>
  </si>
  <si>
    <t>Сумма 2019 год</t>
  </si>
  <si>
    <t>ПРОГНОЗИРУЕМЫЕ ДОХОДЫ 
СОЦГОРОДСКОГО МУНИЦИПАЛЬНОГО ОБРАЗОВАНИЯ 
НА 2019-2020 ГОДЫ</t>
  </si>
  <si>
    <t>Сумма 2020 год</t>
  </si>
  <si>
    <t>Дотации бюджетам сельских поселений на сбалансированность районная</t>
  </si>
  <si>
    <t>2 02 1500210 0000 151</t>
  </si>
  <si>
    <t>Дотации бюджетам сельских поселений на выравнивание бюджетной обеспеченности  областная</t>
  </si>
  <si>
    <t>Дотации бюджетам сельских поселений на выравнивание бюджетной обеспеченности  районная</t>
  </si>
  <si>
    <t>Приложение № 2 к  Решению Думы
Соцгородского сельского поселения
"О бюджете Соцгородского 
муниципального образования на 2018 год и плановый период 2019-2020г.г." 
от "18 "  декабря 2017 года  №11</t>
  </si>
  <si>
    <t>Приложение №2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"18" декабря 2017г. №11"О бюджете Соцгородского муниципального  образования  на 2018 год и плановый период 2019-2020г.г."
 от    16.04.2018г. № 28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</si>
</sst>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</numFmts>
  <fonts count="5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4" fillId="0" borderId="0" xfId="63" applyFont="1" applyAlignment="1" applyProtection="1">
      <alignment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63" applyFont="1" applyFill="1" applyAlignment="1" applyProtection="1">
      <alignment vertical="center"/>
      <protection hidden="1"/>
    </xf>
    <xf numFmtId="0" fontId="9" fillId="0" borderId="0" xfId="63" applyFont="1" applyAlignment="1">
      <alignment vertical="center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4" fontId="11" fillId="0" borderId="10" xfId="63" applyNumberFormat="1" applyFont="1" applyFill="1" applyBorder="1" applyAlignment="1" applyProtection="1">
      <alignment horizontal="right" vertical="center"/>
      <protection hidden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6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55" applyFont="1" applyAlignment="1">
      <alignment vertical="center"/>
      <protection/>
    </xf>
    <xf numFmtId="4" fontId="11" fillId="0" borderId="10" xfId="55" applyNumberFormat="1" applyFont="1" applyBorder="1" applyAlignment="1">
      <alignment horizontal="right"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left" vertical="center" wrapText="1" indent="3"/>
    </xf>
    <xf numFmtId="0" fontId="12" fillId="0" borderId="0" xfId="63" applyFont="1" applyAlignment="1">
      <alignment vertical="center"/>
      <protection/>
    </xf>
    <xf numFmtId="0" fontId="13" fillId="0" borderId="0" xfId="63" applyFont="1" applyFill="1" applyAlignment="1" applyProtection="1">
      <alignment vertical="center"/>
      <protection hidden="1"/>
    </xf>
    <xf numFmtId="0" fontId="13" fillId="0" borderId="0" xfId="63" applyFont="1" applyAlignment="1" applyProtection="1">
      <alignment vertical="center"/>
      <protection hidden="1"/>
    </xf>
    <xf numFmtId="0" fontId="14" fillId="0" borderId="0" xfId="58" applyFont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>
      <alignment horizontal="right" vertical="center"/>
      <protection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4" fontId="10" fillId="34" borderId="10" xfId="63" applyNumberFormat="1" applyFont="1" applyFill="1" applyBorder="1" applyAlignment="1" applyProtection="1">
      <alignment horizontal="right" vertical="center"/>
      <protection hidden="1"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0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 applyProtection="1">
      <alignment horizontal="right" vertical="center" wrapText="1"/>
      <protection hidden="1"/>
    </xf>
    <xf numFmtId="0" fontId="10" fillId="34" borderId="10" xfId="0" applyFont="1" applyFill="1" applyBorder="1" applyAlignment="1">
      <alignment horizontal="left" vertical="center" wrapText="1" indent="1"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wrapText="1" indent="1"/>
    </xf>
    <xf numFmtId="0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vertical="center"/>
      <protection hidden="1"/>
    </xf>
    <xf numFmtId="0" fontId="10" fillId="35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Border="1" applyAlignment="1">
      <alignment vertical="center"/>
      <protection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4" fontId="10" fillId="0" borderId="10" xfId="63" applyNumberFormat="1" applyFont="1" applyFill="1" applyBorder="1" applyAlignment="1" applyProtection="1">
      <alignment horizontal="right" vertical="center"/>
      <protection hidden="1"/>
    </xf>
    <xf numFmtId="4" fontId="10" fillId="0" borderId="10" xfId="63" applyNumberFormat="1" applyFont="1" applyBorder="1" applyAlignment="1">
      <alignment horizontal="right" vertical="center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65" applyNumberFormat="1" applyFont="1" applyBorder="1" applyAlignment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Fill="1" applyBorder="1" applyAlignment="1" applyProtection="1">
      <alignment horizontal="right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55" applyNumberFormat="1" applyFont="1" applyBorder="1" applyAlignment="1">
      <alignment horizontal="right" vertical="center"/>
      <protection/>
    </xf>
    <xf numFmtId="49" fontId="8" fillId="0" borderId="10" xfId="0" applyNumberFormat="1" applyFont="1" applyBorder="1" applyAlignment="1">
      <alignment horizontal="center" vertical="center"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17" fillId="34" borderId="11" xfId="0" applyFont="1" applyFill="1" applyBorder="1" applyAlignment="1">
      <alignment vertical="center" wrapText="1"/>
    </xf>
    <xf numFmtId="4" fontId="10" fillId="34" borderId="10" xfId="54" applyNumberFormat="1" applyFont="1" applyFill="1" applyBorder="1" applyAlignment="1">
      <alignment horizontal="right" vertical="center"/>
      <protection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62" applyNumberFormat="1" applyFont="1" applyFill="1" applyBorder="1" applyAlignment="1" applyProtection="1">
      <alignment vertical="center" wrapText="1"/>
      <protection hidden="1"/>
    </xf>
    <xf numFmtId="0" fontId="10" fillId="34" borderId="10" xfId="65" applyFont="1" applyFill="1" applyBorder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vertical="center" wrapText="1"/>
      <protection hidden="1"/>
    </xf>
    <xf numFmtId="49" fontId="10" fillId="34" borderId="10" xfId="66" applyNumberFormat="1" applyFont="1" applyFill="1" applyBorder="1" applyAlignment="1">
      <alignment vertical="center" wrapText="1"/>
      <protection/>
    </xf>
    <xf numFmtId="0" fontId="10" fillId="34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10" xfId="54" applyNumberFormat="1" applyFont="1" applyFill="1" applyBorder="1" applyAlignment="1" applyProtection="1">
      <alignment vertical="center" wrapText="1"/>
      <protection hidden="1"/>
    </xf>
    <xf numFmtId="0" fontId="11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0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0" fillId="0" borderId="10" xfId="63" applyNumberFormat="1" applyFont="1" applyFill="1" applyBorder="1" applyAlignment="1" applyProtection="1">
      <alignment vertical="center" wrapText="1"/>
      <protection hidden="1"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10" fillId="0" borderId="10" xfId="56" applyNumberFormat="1" applyFont="1" applyFill="1" applyBorder="1" applyAlignment="1" applyProtection="1">
      <alignment vertical="center" wrapText="1"/>
      <protection hidden="1"/>
    </xf>
    <xf numFmtId="0" fontId="11" fillId="0" borderId="10" xfId="60" applyNumberFormat="1" applyFont="1" applyFill="1" applyBorder="1" applyAlignment="1" applyProtection="1">
      <alignment vertical="center" wrapText="1"/>
      <protection hidden="1"/>
    </xf>
    <xf numFmtId="215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4" fillId="36" borderId="10" xfId="0" applyNumberFormat="1" applyFont="1" applyFill="1" applyBorder="1" applyAlignment="1" applyProtection="1">
      <alignment horizontal="left" vertical="distributed" wrapText="1"/>
      <protection locked="0"/>
    </xf>
    <xf numFmtId="49" fontId="2" fillId="36" borderId="10" xfId="0" applyNumberFormat="1" applyFont="1" applyFill="1" applyBorder="1" applyAlignment="1">
      <alignment horizontal="center" vertical="center"/>
    </xf>
    <xf numFmtId="4" fontId="11" fillId="36" borderId="10" xfId="55" applyNumberFormat="1" applyFont="1" applyFill="1" applyBorder="1" applyAlignment="1">
      <alignment horizontal="right" vertical="center"/>
      <protection/>
    </xf>
    <xf numFmtId="0" fontId="9" fillId="0" borderId="10" xfId="63" applyFont="1" applyBorder="1" applyAlignment="1">
      <alignment vertical="center"/>
      <protection/>
    </xf>
    <xf numFmtId="2" fontId="9" fillId="0" borderId="10" xfId="63" applyNumberFormat="1" applyFont="1" applyBorder="1" applyAlignment="1">
      <alignment vertical="center"/>
      <protection/>
    </xf>
    <xf numFmtId="2" fontId="9" fillId="37" borderId="10" xfId="63" applyNumberFormat="1" applyFont="1" applyFill="1" applyBorder="1" applyAlignment="1">
      <alignment vertical="center"/>
      <protection/>
    </xf>
    <xf numFmtId="4" fontId="9" fillId="0" borderId="10" xfId="63" applyNumberFormat="1" applyFont="1" applyBorder="1" applyAlignment="1">
      <alignment vertical="center"/>
      <protection/>
    </xf>
    <xf numFmtId="4" fontId="9" fillId="37" borderId="10" xfId="63" applyNumberFormat="1" applyFont="1" applyFill="1" applyBorder="1" applyAlignment="1">
      <alignment vertical="center"/>
      <protection/>
    </xf>
    <xf numFmtId="2" fontId="9" fillId="37" borderId="10" xfId="55" applyNumberFormat="1" applyFont="1" applyFill="1" applyBorder="1" applyAlignment="1">
      <alignment vertical="center"/>
      <protection/>
    </xf>
    <xf numFmtId="2" fontId="9" fillId="0" borderId="10" xfId="55" applyNumberFormat="1" applyFont="1" applyBorder="1" applyAlignment="1">
      <alignment vertical="center"/>
      <protection/>
    </xf>
    <xf numFmtId="206" fontId="7" fillId="35" borderId="10" xfId="63" applyNumberFormat="1" applyFont="1" applyFill="1" applyBorder="1" applyAlignment="1">
      <alignment horizontal="right" vertical="center"/>
      <protection/>
    </xf>
    <xf numFmtId="206" fontId="3" fillId="38" borderId="10" xfId="61" applyNumberFormat="1" applyFont="1" applyFill="1" applyBorder="1" applyAlignment="1">
      <alignment vertical="center"/>
      <protection/>
    </xf>
    <xf numFmtId="204" fontId="12" fillId="38" borderId="10" xfId="63" applyNumberFormat="1" applyFont="1" applyFill="1" applyBorder="1" applyAlignment="1">
      <alignment vertical="center"/>
      <protection/>
    </xf>
    <xf numFmtId="206" fontId="7" fillId="35" borderId="10" xfId="54" applyNumberFormat="1" applyFont="1" applyFill="1" applyBorder="1" applyAlignment="1">
      <alignment horizontal="right" vertical="center"/>
      <protection/>
    </xf>
    <xf numFmtId="204" fontId="9" fillId="38" borderId="10" xfId="55" applyNumberFormat="1" applyFont="1" applyFill="1" applyBorder="1" applyAlignment="1">
      <alignment vertical="center"/>
      <protection/>
    </xf>
    <xf numFmtId="0" fontId="14" fillId="0" borderId="12" xfId="63" applyFont="1" applyBorder="1" applyAlignment="1">
      <alignment vertical="center" wrapText="1"/>
      <protection/>
    </xf>
    <xf numFmtId="0" fontId="14" fillId="0" borderId="13" xfId="63" applyFont="1" applyBorder="1" applyAlignment="1">
      <alignment vertical="center" wrapText="1"/>
      <protection/>
    </xf>
    <xf numFmtId="0" fontId="7" fillId="0" borderId="14" xfId="63" applyFont="1" applyBorder="1" applyAlignment="1" applyProtection="1">
      <alignment horizontal="right" vertical="center"/>
      <protection hidden="1"/>
    </xf>
    <xf numFmtId="0" fontId="0" fillId="0" borderId="14" xfId="0" applyBorder="1" applyAlignment="1">
      <alignment vertical="center"/>
    </xf>
    <xf numFmtId="0" fontId="3" fillId="0" borderId="0" xfId="63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63" applyFont="1" applyAlignment="1">
      <alignment horizontal="left" vertical="center" wrapText="1"/>
      <protection/>
    </xf>
    <xf numFmtId="2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4" applyFont="1" applyBorder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Tmp31" xfId="60"/>
    <cellStyle name="Обычный_Tmp6" xfId="61"/>
    <cellStyle name="Обычный_Tmp8" xfId="62"/>
    <cellStyle name="Обычный_Tmp9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96.7109375" style="1" customWidth="1"/>
    <col min="2" max="2" width="21.28125" style="1" customWidth="1"/>
    <col min="3" max="3" width="14.7109375" style="1" customWidth="1"/>
    <col min="4" max="4" width="17.7109375" style="1" customWidth="1"/>
    <col min="5" max="16384" width="9.140625" style="1" customWidth="1"/>
  </cols>
  <sheetData>
    <row r="1" spans="2:3" ht="13.5">
      <c r="B1" s="100" t="s">
        <v>94</v>
      </c>
      <c r="C1" s="101"/>
    </row>
    <row r="2" spans="2:3" ht="13.5">
      <c r="B2" s="101"/>
      <c r="C2" s="101"/>
    </row>
    <row r="3" spans="2:3" ht="13.5">
      <c r="B3" s="101"/>
      <c r="C3" s="101"/>
    </row>
    <row r="4" spans="2:3" ht="13.5">
      <c r="B4" s="101"/>
      <c r="C4" s="101"/>
    </row>
    <row r="5" spans="2:3" ht="109.5" customHeight="1">
      <c r="B5" s="101"/>
      <c r="C5" s="101"/>
    </row>
    <row r="6" spans="2:3" ht="80.25" customHeight="1">
      <c r="B6" s="102" t="s">
        <v>93</v>
      </c>
      <c r="C6" s="102"/>
    </row>
    <row r="7" spans="1:3" ht="15.75" customHeight="1">
      <c r="A7" s="2"/>
      <c r="B7" s="2"/>
      <c r="C7" s="2"/>
    </row>
    <row r="8" spans="1:17" ht="66" customHeight="1">
      <c r="A8" s="105" t="s">
        <v>87</v>
      </c>
      <c r="B8" s="105"/>
      <c r="C8" s="10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4.25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4" ht="16.5" customHeight="1">
      <c r="A10" s="5"/>
      <c r="B10" s="5"/>
      <c r="C10" s="98" t="s">
        <v>0</v>
      </c>
      <c r="D10" s="99"/>
    </row>
    <row r="11" spans="1:4" s="6" customFormat="1" ht="25.5" customHeight="1">
      <c r="A11" s="103" t="s">
        <v>1</v>
      </c>
      <c r="B11" s="106" t="s">
        <v>2</v>
      </c>
      <c r="C11" s="104" t="s">
        <v>86</v>
      </c>
      <c r="D11" s="96" t="s">
        <v>88</v>
      </c>
    </row>
    <row r="12" spans="1:4" s="6" customFormat="1" ht="13.5">
      <c r="A12" s="103"/>
      <c r="B12" s="106"/>
      <c r="C12" s="104"/>
      <c r="D12" s="97"/>
    </row>
    <row r="13" spans="1:4" ht="21" customHeight="1">
      <c r="A13" s="37" t="s">
        <v>55</v>
      </c>
      <c r="B13" s="40" t="s">
        <v>3</v>
      </c>
      <c r="C13" s="91">
        <f>C14+C17+C23+C30+C33+C36</f>
        <v>1325.78086</v>
      </c>
      <c r="D13" s="92">
        <f>D14+D17+D23+D30+D33+D36</f>
        <v>1345.5941</v>
      </c>
    </row>
    <row r="14" spans="1:4" ht="18" customHeight="1">
      <c r="A14" s="64" t="s">
        <v>4</v>
      </c>
      <c r="B14" s="24" t="s">
        <v>5</v>
      </c>
      <c r="C14" s="25">
        <f>C15</f>
        <v>486.5</v>
      </c>
      <c r="D14" s="86">
        <f>D15</f>
        <v>497</v>
      </c>
    </row>
    <row r="15" spans="1:4" s="6" customFormat="1" ht="14.25" customHeight="1">
      <c r="A15" s="75" t="s">
        <v>6</v>
      </c>
      <c r="B15" s="41" t="s">
        <v>60</v>
      </c>
      <c r="C15" s="42">
        <f>C16</f>
        <v>486.5</v>
      </c>
      <c r="D15" s="84">
        <f>D16</f>
        <v>497</v>
      </c>
    </row>
    <row r="16" spans="1:4" s="6" customFormat="1" ht="38.25">
      <c r="A16" s="80" t="s">
        <v>56</v>
      </c>
      <c r="B16" s="8" t="s">
        <v>7</v>
      </c>
      <c r="C16" s="9">
        <v>486.5</v>
      </c>
      <c r="D16" s="84">
        <v>497</v>
      </c>
    </row>
    <row r="17" spans="1:4" s="6" customFormat="1" ht="25.5">
      <c r="A17" s="65" t="s">
        <v>8</v>
      </c>
      <c r="B17" s="26" t="s">
        <v>9</v>
      </c>
      <c r="C17" s="27">
        <f>C18</f>
        <v>795.7808600000001</v>
      </c>
      <c r="D17" s="86">
        <f>D18</f>
        <v>805.0941</v>
      </c>
    </row>
    <row r="18" spans="1:4" s="6" customFormat="1" ht="25.5">
      <c r="A18" s="79" t="s">
        <v>10</v>
      </c>
      <c r="B18" s="43" t="s">
        <v>11</v>
      </c>
      <c r="C18" s="44">
        <f>C19+C20+C21+C22</f>
        <v>795.7808600000001</v>
      </c>
      <c r="D18" s="85">
        <f>D19+D20+D21+D22</f>
        <v>805.0941</v>
      </c>
    </row>
    <row r="19" spans="1:4" s="6" customFormat="1" ht="38.25">
      <c r="A19" s="80" t="s">
        <v>12</v>
      </c>
      <c r="B19" s="10" t="s">
        <v>13</v>
      </c>
      <c r="C19" s="9">
        <v>298.23151</v>
      </c>
      <c r="D19" s="84">
        <v>306.25198</v>
      </c>
    </row>
    <row r="20" spans="1:4" s="6" customFormat="1" ht="38.25" customHeight="1">
      <c r="A20" s="80" t="s">
        <v>57</v>
      </c>
      <c r="B20" s="10" t="s">
        <v>14</v>
      </c>
      <c r="C20" s="9">
        <v>2.09457</v>
      </c>
      <c r="D20" s="84">
        <v>2.0906</v>
      </c>
    </row>
    <row r="21" spans="1:4" s="6" customFormat="1" ht="38.25">
      <c r="A21" s="80" t="s">
        <v>15</v>
      </c>
      <c r="B21" s="10" t="s">
        <v>16</v>
      </c>
      <c r="C21" s="9">
        <v>495.45478</v>
      </c>
      <c r="D21" s="84">
        <v>496.75152</v>
      </c>
    </row>
    <row r="22" spans="1:4" s="6" customFormat="1" ht="38.25">
      <c r="A22" s="80" t="s">
        <v>17</v>
      </c>
      <c r="B22" s="10" t="s">
        <v>18</v>
      </c>
      <c r="C22" s="9">
        <v>0</v>
      </c>
      <c r="D22" s="85">
        <v>0</v>
      </c>
    </row>
    <row r="23" spans="1:4" s="6" customFormat="1" ht="16.5" customHeight="1">
      <c r="A23" s="64" t="s">
        <v>19</v>
      </c>
      <c r="B23" s="24" t="s">
        <v>20</v>
      </c>
      <c r="C23" s="25">
        <f>C24+C26</f>
        <v>20</v>
      </c>
      <c r="D23" s="88">
        <f>D24+D26</f>
        <v>20</v>
      </c>
    </row>
    <row r="24" spans="1:4" s="6" customFormat="1" ht="12.75" customHeight="1">
      <c r="A24" s="75" t="s">
        <v>21</v>
      </c>
      <c r="B24" s="41" t="s">
        <v>61</v>
      </c>
      <c r="C24" s="45">
        <f>C25</f>
        <v>18</v>
      </c>
      <c r="D24" s="87">
        <f>C25</f>
        <v>18</v>
      </c>
    </row>
    <row r="25" spans="1:4" s="6" customFormat="1" ht="25.5">
      <c r="A25" s="76" t="s">
        <v>22</v>
      </c>
      <c r="B25" s="7" t="s">
        <v>23</v>
      </c>
      <c r="C25" s="9">
        <v>18</v>
      </c>
      <c r="D25" s="85">
        <v>18</v>
      </c>
    </row>
    <row r="26" spans="1:4" s="6" customFormat="1" ht="13.5" customHeight="1">
      <c r="A26" s="77" t="s">
        <v>24</v>
      </c>
      <c r="B26" s="46" t="s">
        <v>62</v>
      </c>
      <c r="C26" s="42">
        <f>C28+C29</f>
        <v>2</v>
      </c>
      <c r="D26" s="85">
        <f>D28+D29</f>
        <v>2</v>
      </c>
    </row>
    <row r="27" spans="1:4" s="6" customFormat="1" ht="38.25" hidden="1">
      <c r="A27" s="11" t="s">
        <v>25</v>
      </c>
      <c r="B27" s="12" t="s">
        <v>26</v>
      </c>
      <c r="C27" s="9"/>
      <c r="D27" s="84"/>
    </row>
    <row r="28" spans="1:4" s="6" customFormat="1" ht="25.5">
      <c r="A28" s="11" t="s">
        <v>64</v>
      </c>
      <c r="B28" s="12" t="s">
        <v>67</v>
      </c>
      <c r="C28" s="9">
        <v>1</v>
      </c>
      <c r="D28" s="85">
        <v>1</v>
      </c>
    </row>
    <row r="29" spans="1:4" s="6" customFormat="1" ht="29.25" customHeight="1">
      <c r="A29" s="78" t="s">
        <v>65</v>
      </c>
      <c r="B29" s="13" t="s">
        <v>66</v>
      </c>
      <c r="C29" s="9">
        <v>1</v>
      </c>
      <c r="D29" s="85">
        <v>1</v>
      </c>
    </row>
    <row r="30" spans="1:4" s="6" customFormat="1" ht="14.25" customHeight="1">
      <c r="A30" s="63" t="s">
        <v>27</v>
      </c>
      <c r="B30" s="28" t="s">
        <v>28</v>
      </c>
      <c r="C30" s="27">
        <f>C31</f>
        <v>10</v>
      </c>
      <c r="D30" s="86">
        <f>D31</f>
        <v>10</v>
      </c>
    </row>
    <row r="31" spans="1:4" s="6" customFormat="1" ht="25.5">
      <c r="A31" s="73" t="s">
        <v>29</v>
      </c>
      <c r="B31" s="47" t="s">
        <v>30</v>
      </c>
      <c r="C31" s="44">
        <f>C32</f>
        <v>10</v>
      </c>
      <c r="D31" s="85">
        <f>D32</f>
        <v>10</v>
      </c>
    </row>
    <row r="32" spans="1:4" s="6" customFormat="1" ht="38.25">
      <c r="A32" s="74" t="s">
        <v>31</v>
      </c>
      <c r="B32" s="14" t="s">
        <v>32</v>
      </c>
      <c r="C32" s="9">
        <v>10</v>
      </c>
      <c r="D32" s="85">
        <v>10</v>
      </c>
    </row>
    <row r="33" spans="1:4" s="6" customFormat="1" ht="25.5">
      <c r="A33" s="62" t="s">
        <v>68</v>
      </c>
      <c r="B33" s="29" t="s">
        <v>73</v>
      </c>
      <c r="C33" s="30">
        <f>C34</f>
        <v>3.5</v>
      </c>
      <c r="D33" s="86">
        <f>D34</f>
        <v>3.5</v>
      </c>
    </row>
    <row r="34" spans="1:4" s="6" customFormat="1" ht="25.5">
      <c r="A34" s="69" t="s">
        <v>69</v>
      </c>
      <c r="B34" s="48" t="s">
        <v>72</v>
      </c>
      <c r="C34" s="49">
        <f>C35</f>
        <v>3.5</v>
      </c>
      <c r="D34" s="85">
        <f>D35</f>
        <v>3.5</v>
      </c>
    </row>
    <row r="35" spans="1:4" s="6" customFormat="1" ht="25.5">
      <c r="A35" s="70" t="s">
        <v>70</v>
      </c>
      <c r="B35" s="15" t="s">
        <v>71</v>
      </c>
      <c r="C35" s="9">
        <v>3.5</v>
      </c>
      <c r="D35" s="85">
        <v>3.5</v>
      </c>
    </row>
    <row r="36" spans="1:4" s="6" customFormat="1" ht="25.5">
      <c r="A36" s="61" t="s">
        <v>33</v>
      </c>
      <c r="B36" s="32" t="s">
        <v>34</v>
      </c>
      <c r="C36" s="27">
        <f>C37</f>
        <v>10</v>
      </c>
      <c r="D36" s="86">
        <f>D37</f>
        <v>10</v>
      </c>
    </row>
    <row r="37" spans="1:4" s="6" customFormat="1" ht="13.5">
      <c r="A37" s="71" t="s">
        <v>35</v>
      </c>
      <c r="B37" s="50" t="s">
        <v>36</v>
      </c>
      <c r="C37" s="44">
        <f>C38</f>
        <v>10</v>
      </c>
      <c r="D37" s="85">
        <v>10</v>
      </c>
    </row>
    <row r="38" spans="1:4" s="6" customFormat="1" ht="25.5">
      <c r="A38" s="72" t="s">
        <v>37</v>
      </c>
      <c r="B38" s="8" t="s">
        <v>38</v>
      </c>
      <c r="C38" s="9">
        <v>10</v>
      </c>
      <c r="D38" s="85">
        <v>10</v>
      </c>
    </row>
    <row r="39" spans="1:4" ht="21" customHeight="1">
      <c r="A39" s="38" t="s">
        <v>39</v>
      </c>
      <c r="B39" s="40" t="s">
        <v>40</v>
      </c>
      <c r="C39" s="94">
        <f>SUM(C40)</f>
        <v>1709.1999999999998</v>
      </c>
      <c r="D39" s="95">
        <f>D40</f>
        <v>1695</v>
      </c>
    </row>
    <row r="40" spans="1:4" s="16" customFormat="1" ht="28.5">
      <c r="A40" s="55" t="s">
        <v>58</v>
      </c>
      <c r="B40" s="34" t="s">
        <v>41</v>
      </c>
      <c r="C40" s="56">
        <f>SUM(C41,C46,C49)+C52</f>
        <v>1709.1999999999998</v>
      </c>
      <c r="D40" s="89">
        <f>D41+D49</f>
        <v>1695</v>
      </c>
    </row>
    <row r="41" spans="1:4" s="16" customFormat="1" ht="21.75" customHeight="1">
      <c r="A41" s="66" t="s">
        <v>42</v>
      </c>
      <c r="B41" s="57" t="s">
        <v>43</v>
      </c>
      <c r="C41" s="33">
        <f>SUM(C42)</f>
        <v>1622.1</v>
      </c>
      <c r="D41" s="89">
        <f>D42</f>
        <v>1604.5</v>
      </c>
    </row>
    <row r="42" spans="1:4" s="16" customFormat="1" ht="16.5" customHeight="1">
      <c r="A42" s="67" t="s">
        <v>44</v>
      </c>
      <c r="B42" s="51" t="s">
        <v>45</v>
      </c>
      <c r="C42" s="52">
        <f>C43+C45+C44</f>
        <v>1622.1</v>
      </c>
      <c r="D42" s="90">
        <f>D43+D45+D44</f>
        <v>1604.5</v>
      </c>
    </row>
    <row r="43" spans="1:4" s="16" customFormat="1" ht="16.5" customHeight="1">
      <c r="A43" s="11" t="s">
        <v>91</v>
      </c>
      <c r="B43" s="8" t="s">
        <v>74</v>
      </c>
      <c r="C43" s="17">
        <v>1609</v>
      </c>
      <c r="D43" s="90">
        <v>1591.7</v>
      </c>
    </row>
    <row r="44" spans="1:4" s="16" customFormat="1" ht="16.5" customHeight="1">
      <c r="A44" s="11" t="s">
        <v>92</v>
      </c>
      <c r="B44" s="8" t="s">
        <v>74</v>
      </c>
      <c r="C44" s="17">
        <v>13.1</v>
      </c>
      <c r="D44" s="90">
        <v>12.8</v>
      </c>
    </row>
    <row r="45" spans="1:4" s="16" customFormat="1" ht="13.5">
      <c r="A45" s="11" t="s">
        <v>89</v>
      </c>
      <c r="B45" s="8" t="s">
        <v>90</v>
      </c>
      <c r="C45" s="17">
        <v>0</v>
      </c>
      <c r="D45" s="90">
        <v>0</v>
      </c>
    </row>
    <row r="46" spans="1:4" s="16" customFormat="1" ht="19.5" customHeight="1">
      <c r="A46" s="61" t="s">
        <v>63</v>
      </c>
      <c r="B46" s="58" t="s">
        <v>79</v>
      </c>
      <c r="C46" s="33">
        <f>SUM(C47)</f>
        <v>0</v>
      </c>
      <c r="D46" s="89">
        <f>D47</f>
        <v>0</v>
      </c>
    </row>
    <row r="47" spans="1:4" s="16" customFormat="1" ht="13.5">
      <c r="A47" s="68" t="s">
        <v>77</v>
      </c>
      <c r="B47" s="53" t="s">
        <v>78</v>
      </c>
      <c r="C47" s="52">
        <f>SUM(C48)</f>
        <v>0</v>
      </c>
      <c r="D47" s="90">
        <v>0</v>
      </c>
    </row>
    <row r="48" spans="1:4" s="16" customFormat="1" ht="13.5">
      <c r="A48" s="11" t="s">
        <v>76</v>
      </c>
      <c r="B48" s="8" t="s">
        <v>75</v>
      </c>
      <c r="C48" s="17">
        <v>0</v>
      </c>
      <c r="D48" s="90">
        <v>0</v>
      </c>
    </row>
    <row r="49" spans="1:4" s="16" customFormat="1" ht="13.5">
      <c r="A49" s="31" t="s">
        <v>46</v>
      </c>
      <c r="B49" s="59" t="s">
        <v>83</v>
      </c>
      <c r="C49" s="33">
        <f>SUM(C50)+C55</f>
        <v>87.10000000000001</v>
      </c>
      <c r="D49" s="89">
        <f>D50</f>
        <v>90.5</v>
      </c>
    </row>
    <row r="50" spans="1:4" s="16" customFormat="1" ht="25.5">
      <c r="A50" s="60" t="s">
        <v>47</v>
      </c>
      <c r="B50" s="53" t="s">
        <v>82</v>
      </c>
      <c r="C50" s="54">
        <f>C51</f>
        <v>86.4</v>
      </c>
      <c r="D50" s="90">
        <f>D51+D55</f>
        <v>90.5</v>
      </c>
    </row>
    <row r="51" spans="1:4" s="16" customFormat="1" ht="25.5">
      <c r="A51" s="11" t="s">
        <v>80</v>
      </c>
      <c r="B51" s="8" t="s">
        <v>81</v>
      </c>
      <c r="C51" s="17">
        <v>86.4</v>
      </c>
      <c r="D51" s="90">
        <v>89.8</v>
      </c>
    </row>
    <row r="52" spans="1:4" s="16" customFormat="1" ht="13.5" hidden="1">
      <c r="A52" s="36" t="s">
        <v>48</v>
      </c>
      <c r="B52" s="35" t="s">
        <v>49</v>
      </c>
      <c r="C52" s="33">
        <f>C53</f>
        <v>0</v>
      </c>
      <c r="D52" s="90"/>
    </row>
    <row r="53" spans="1:4" s="16" customFormat="1" ht="13.5" hidden="1">
      <c r="A53" s="18" t="s">
        <v>50</v>
      </c>
      <c r="B53" s="8" t="s">
        <v>51</v>
      </c>
      <c r="C53" s="17">
        <f>C54</f>
        <v>0</v>
      </c>
      <c r="D53" s="90"/>
    </row>
    <row r="54" spans="1:4" s="16" customFormat="1" ht="13.5" hidden="1">
      <c r="A54" s="19" t="s">
        <v>52</v>
      </c>
      <c r="B54" s="8" t="s">
        <v>53</v>
      </c>
      <c r="C54" s="17"/>
      <c r="D54" s="90"/>
    </row>
    <row r="55" spans="1:4" s="16" customFormat="1" ht="43.5" customHeight="1">
      <c r="A55" s="81" t="s">
        <v>84</v>
      </c>
      <c r="B55" s="82" t="s">
        <v>85</v>
      </c>
      <c r="C55" s="83">
        <v>0.7</v>
      </c>
      <c r="D55" s="90">
        <v>0.7</v>
      </c>
    </row>
    <row r="56" spans="1:4" s="20" customFormat="1" ht="78.75" customHeight="1">
      <c r="A56" s="39" t="s">
        <v>54</v>
      </c>
      <c r="B56" s="39"/>
      <c r="C56" s="91">
        <f>C39+C13</f>
        <v>3034.9808599999997</v>
      </c>
      <c r="D56" s="93">
        <f>D13+D39</f>
        <v>3040.5941000000003</v>
      </c>
    </row>
    <row r="57" spans="1:3" ht="11.25" customHeight="1">
      <c r="A57" s="21"/>
      <c r="B57" s="21"/>
      <c r="C57" s="22" t="s">
        <v>59</v>
      </c>
    </row>
    <row r="60" spans="1:2" ht="14.25">
      <c r="A60" s="23"/>
      <c r="B60" s="23"/>
    </row>
  </sheetData>
  <sheetProtection/>
  <mergeCells count="8">
    <mergeCell ref="D11:D12"/>
    <mergeCell ref="C10:D10"/>
    <mergeCell ref="B1:C5"/>
    <mergeCell ref="B6:C6"/>
    <mergeCell ref="A11:A12"/>
    <mergeCell ref="C11:C12"/>
    <mergeCell ref="A8:C8"/>
    <mergeCell ref="B11:B1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Администрация</cp:lastModifiedBy>
  <cp:lastPrinted>2017-11-15T07:19:07Z</cp:lastPrinted>
  <dcterms:created xsi:type="dcterms:W3CDTF">2013-11-11T11:30:05Z</dcterms:created>
  <dcterms:modified xsi:type="dcterms:W3CDTF">2018-04-17T03:46:39Z</dcterms:modified>
  <cp:category/>
  <cp:version/>
  <cp:contentType/>
  <cp:contentStatus/>
</cp:coreProperties>
</file>