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2018-2019" sheetId="1" r:id="rId1"/>
    <sheet name="2017 год новый" sheetId="2" r:id="rId2"/>
  </sheets>
  <definedNames>
    <definedName name="BFT_Print_Titles" localSheetId="0">'2018-2019'!$16:$18</definedName>
    <definedName name="_xlnm.Print_Titles" localSheetId="0">'2018-2019'!$16:$18</definedName>
  </definedNames>
  <calcPr fullCalcOnLoad="1" refMode="R1C1"/>
</workbook>
</file>

<file path=xl/sharedStrings.xml><?xml version="1.0" encoding="utf-8"?>
<sst xmlns="http://schemas.openxmlformats.org/spreadsheetml/2006/main" count="1360" uniqueCount="233">
  <si>
    <t>2</t>
  </si>
  <si>
    <t>3</t>
  </si>
  <si>
    <t>4</t>
  </si>
  <si>
    <t>6</t>
  </si>
  <si>
    <t>7</t>
  </si>
  <si>
    <t>5</t>
  </si>
  <si>
    <t>КБК</t>
  </si>
  <si>
    <t>1</t>
  </si>
  <si>
    <t>КВСР</t>
  </si>
  <si>
    <t>КВР</t>
  </si>
  <si>
    <t>КЦСР</t>
  </si>
  <si>
    <t>КФСР</t>
  </si>
  <si>
    <t>Наименование показателя</t>
  </si>
  <si>
    <t>903</t>
  </si>
  <si>
    <t>0100</t>
  </si>
  <si>
    <t>ОБЩЕГОСУДАРСТВЕННЫЕ ВОПРОСЫ</t>
  </si>
  <si>
    <t>0102</t>
  </si>
  <si>
    <t>Функционирование органов местного самоуправления муниципального образования</t>
  </si>
  <si>
    <t>Обеспечение деятельности главы муниципльного образования</t>
  </si>
  <si>
    <t>Обеспечение деятельности главы муниципального образования</t>
  </si>
  <si>
    <t>121</t>
  </si>
  <si>
    <t>122</t>
  </si>
  <si>
    <t>Иные выплаты персоналу государственных (муниципальных) органов, за исключением фонда оплаты труда</t>
  </si>
  <si>
    <t>0104</t>
  </si>
  <si>
    <t>Обеспечение деятельности аппарата управления муниципального образования</t>
  </si>
  <si>
    <t>Обеспечение выполнений функций органами местного самоуправления</t>
  </si>
  <si>
    <t>242</t>
  </si>
  <si>
    <t>244</t>
  </si>
  <si>
    <t>852</t>
  </si>
  <si>
    <t>0106</t>
  </si>
  <si>
    <t>Выполнение обязательств возникших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бюджетной системы</t>
  </si>
  <si>
    <t>540</t>
  </si>
  <si>
    <t>0111</t>
  </si>
  <si>
    <t>Другие расходы в целях решения вопросов местного значения</t>
  </si>
  <si>
    <t>Выполнение функций органами местного самоуправления в целях решения вопросов местного значения</t>
  </si>
  <si>
    <t>870</t>
  </si>
  <si>
    <t>0113</t>
  </si>
  <si>
    <t>Выполнение других обязательств государства</t>
  </si>
  <si>
    <t>0200</t>
  </si>
  <si>
    <t>НАЦИОНАЛЬНАЯ ОБОРОНА</t>
  </si>
  <si>
    <t>0203</t>
  </si>
  <si>
    <t>Мобилизационная и вневойсковая подготовка</t>
  </si>
  <si>
    <t>Субвенции на осуществление первичного воинского учета на территориях, где отсутствуют военные комисариаты</t>
  </si>
  <si>
    <t>0300</t>
  </si>
  <si>
    <t>НАЦИОНАЛЬНАЯ БЕЗОПАСНОСТЬ И ПРАВООХРАНИТЕЛЬНАЯ ДЕЯТЕЛЬНОСТЬ</t>
  </si>
  <si>
    <t>0314</t>
  </si>
  <si>
    <t>Другие вопросы в области национальной безопасности и правоохранительной деятельности</t>
  </si>
  <si>
    <t>Другие вопросы в области национальной безопасности</t>
  </si>
  <si>
    <t>0400</t>
  </si>
  <si>
    <t>НАЦИОНАЛЬНАЯ ЭКОНОМИКА</t>
  </si>
  <si>
    <t>0409</t>
  </si>
  <si>
    <t>Дорожное хозяйство (дорожные фонды)</t>
  </si>
  <si>
    <t>0500</t>
  </si>
  <si>
    <t>ЖИЛИЩНО-КОММУНАЛЬНОЕ ХОЗЯЙСТВО</t>
  </si>
  <si>
    <t>0503</t>
  </si>
  <si>
    <t>Благоустройство</t>
  </si>
  <si>
    <t>Жилищно-коммунальное хозяйство</t>
  </si>
  <si>
    <t>0800</t>
  </si>
  <si>
    <t>0801</t>
  </si>
  <si>
    <t>Культура</t>
  </si>
  <si>
    <t>111</t>
  </si>
  <si>
    <t>1100</t>
  </si>
  <si>
    <t>ФИЗИЧЕСКАЯ КУЛЬТУРА И СПОРТ</t>
  </si>
  <si>
    <t>1105</t>
  </si>
  <si>
    <t>Другие вопросы в области физической культуры и спорта</t>
  </si>
  <si>
    <t>ОБСЛУЖИВАНИЕ ГОСУДАРСТВЕННОГО И МУНИЦИПАЛЬНОГО ДОЛГА</t>
  </si>
  <si>
    <t>Повышение финансовой устойчивости бюджетов</t>
  </si>
  <si>
    <t>Обслуживание муниципального долга</t>
  </si>
  <si>
    <t>930</t>
  </si>
  <si>
    <t>0103</t>
  </si>
  <si>
    <t>Обеспечение деятельности Думы муниципального образования</t>
  </si>
  <si>
    <t>Обеспечение деятельности председателя Думы</t>
  </si>
  <si>
    <t>ВСЕГО:</t>
  </si>
  <si>
    <t>(тыс. рублей)</t>
  </si>
  <si>
    <t>0412</t>
  </si>
  <si>
    <t>0107</t>
  </si>
  <si>
    <t>880</t>
  </si>
  <si>
    <t>ФУНКЦИОНИРОВАНИЕ ВЫСШЕГО ДОЛЖНОСТНОГО ЛИЦА СУБЪЕКТА РОССИЙСКОЙ ФЕДЕРАЦИИ И МУНИЦИПАЛЬНОГО ОБРАЗОВАНИЯ</t>
  </si>
  <si>
    <t xml:space="preserve">Выполнение обязательств перед физ.лицами </t>
  </si>
  <si>
    <t>Заработная плата</t>
  </si>
  <si>
    <t>Начисления на выплаты по оплате труда</t>
  </si>
  <si>
    <t>ФУНКЦИОНИРОВАНИЕ ЗАКОНОДАТЕЛЬНЫХ (представительных) ОРГАНОВ ГОСУДАРСТВЕННОЙ ВЛАСТА И ПРЕДСТАВИТЕЛЬНЫХ  ОРГАНОВ 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</si>
  <si>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</si>
  <si>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Выполнение обязательств перед физическими лицами</t>
  </si>
  <si>
    <t>Содержание имущества</t>
  </si>
  <si>
    <t>Расходы, связанные с выполнением функций, обеспечением деятельности (оказанием услуг)</t>
  </si>
  <si>
    <t>Развитие и укрепление материально-технической базы</t>
  </si>
  <si>
    <t>Организация, участие и проведение культурно-массовых,агитационных мероприятий, конкурсов, олимпиад;поощрение, премирование,гранты</t>
  </si>
  <si>
    <t>Исполнение судебных актов по обращению взыскания на средства местного бюджета</t>
  </si>
  <si>
    <t>Представительские расходы, членские взносы, денежные вознаграждения (почётные грамоты, благодарственные письма), приобретение подарков, цветов,венков, материальная помощь, иные выплаты</t>
  </si>
  <si>
    <t xml:space="preserve">ОБЕСПЕЧЕНИЕ ДЕЯТЕЛЬНОСТИ ФИНАНСОВЫХ,НАЛОГОВЫХ И ТАМОЖЕННЫХ ОРГАНОВ И ОРГАНОВ ФИНАНСОВОГО (финансово-бюджетного) НАДЗОРА </t>
  </si>
  <si>
    <t>ОБЕСПЕЧЕНИЕ ПРОВЕДЕНИЯ ВЫБОРОВ И РЕФЕРЕНДУМОВ</t>
  </si>
  <si>
    <t>Проведение выборов и референдумов на территории муниципального образования</t>
  </si>
  <si>
    <t>Проведение выборов главы муниципального образования</t>
  </si>
  <si>
    <t>Проведение выборов в представительные органы муниципального образования</t>
  </si>
  <si>
    <t>Проведение референдума в муниципальном образовании</t>
  </si>
  <si>
    <t>РЕЗЕРВНЫЕ ФОНДЫ</t>
  </si>
  <si>
    <t>Резервные фонды муниципальных образований</t>
  </si>
  <si>
    <t xml:space="preserve">Резервные фонды </t>
  </si>
  <si>
    <t>ДРУГИЕ ОБЩЕГОСУДАРСТВЕННЫЕ ВОПРОСЫ</t>
  </si>
  <si>
    <t>Непрограмные расходы</t>
  </si>
  <si>
    <t>Обеспечение реализации полномочий министерства юстиции Иркутской области</t>
  </si>
  <si>
    <t>Субвенции на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</si>
  <si>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Основное мероприятие "Распределение между бюджетами муниципальных образований средств федерального бюджета на осуществление передачи полномочий"</t>
  </si>
  <si>
    <t>Защита населения и территории от чрезвычайных ситуаций природного итехногенного характера</t>
  </si>
  <si>
    <t xml:space="preserve">Другие вопросы в области национальной экономики </t>
  </si>
  <si>
    <t>КУЛЬТУРА,КИНЕМАТОГРАФИЯ</t>
  </si>
  <si>
    <t>Культурно-досуговый центр</t>
  </si>
  <si>
    <t>Обеспечение деятельности (оказание услуг) муниципальных казённых учреждений</t>
  </si>
  <si>
    <t>Проведение мероприятий в области физической культуры и спорта</t>
  </si>
  <si>
    <t>КОСГУ</t>
  </si>
  <si>
    <t>2100000000</t>
  </si>
  <si>
    <t>2110000000</t>
  </si>
  <si>
    <t>2118100000</t>
  </si>
  <si>
    <t>2118101000</t>
  </si>
  <si>
    <t>2120000000</t>
  </si>
  <si>
    <t>2128600000</t>
  </si>
  <si>
    <t>2128601000</t>
  </si>
  <si>
    <t>2130000000</t>
  </si>
  <si>
    <t>2138200000</t>
  </si>
  <si>
    <t>2138201000</t>
  </si>
  <si>
    <t>120</t>
  </si>
  <si>
    <t>129</t>
  </si>
  <si>
    <t>2138202000</t>
  </si>
  <si>
    <t>21382022000</t>
  </si>
  <si>
    <t>2138203000</t>
  </si>
  <si>
    <t>2138204000</t>
  </si>
  <si>
    <t>2138205000</t>
  </si>
  <si>
    <t>2138206000</t>
  </si>
  <si>
    <t>831</t>
  </si>
  <si>
    <t>2138209000</t>
  </si>
  <si>
    <t>2138221000</t>
  </si>
  <si>
    <t>2128200000</t>
  </si>
  <si>
    <t>2128221000</t>
  </si>
  <si>
    <t>2200000000</t>
  </si>
  <si>
    <t>2210000000</t>
  </si>
  <si>
    <t>2218400000</t>
  </si>
  <si>
    <t>2218415000</t>
  </si>
  <si>
    <t>2218416000</t>
  </si>
  <si>
    <t>2218422000</t>
  </si>
  <si>
    <t>2220000000</t>
  </si>
  <si>
    <t>2228400000</t>
  </si>
  <si>
    <t>2228407000</t>
  </si>
  <si>
    <t>2230000000</t>
  </si>
  <si>
    <t>2238400000</t>
  </si>
  <si>
    <t>2238402000</t>
  </si>
  <si>
    <t>2238403000</t>
  </si>
  <si>
    <t>2238404000</t>
  </si>
  <si>
    <t>2238405000</t>
  </si>
  <si>
    <t>2238406000</t>
  </si>
  <si>
    <t>2238409000</t>
  </si>
  <si>
    <t>9000000000</t>
  </si>
  <si>
    <t>90А0000000</t>
  </si>
  <si>
    <t>90А0073150</t>
  </si>
  <si>
    <t>7000000000</t>
  </si>
  <si>
    <t>7030200000</t>
  </si>
  <si>
    <t>7030251180</t>
  </si>
  <si>
    <t>2300000000</t>
  </si>
  <si>
    <t>2310000000</t>
  </si>
  <si>
    <t>2318400000</t>
  </si>
  <si>
    <t>2318402000</t>
  </si>
  <si>
    <t>2318403000</t>
  </si>
  <si>
    <t>2318404000</t>
  </si>
  <si>
    <t>2320000000</t>
  </si>
  <si>
    <t>2328400000</t>
  </si>
  <si>
    <t>2328402000</t>
  </si>
  <si>
    <t>2328403000</t>
  </si>
  <si>
    <t>2328404000</t>
  </si>
  <si>
    <t>2420000000</t>
  </si>
  <si>
    <t>2428400000</t>
  </si>
  <si>
    <t>2428402000</t>
  </si>
  <si>
    <t>2428403000</t>
  </si>
  <si>
    <t>2430000000</t>
  </si>
  <si>
    <t>2438400000</t>
  </si>
  <si>
    <t>2438403000</t>
  </si>
  <si>
    <t>241</t>
  </si>
  <si>
    <t>2530000000</t>
  </si>
  <si>
    <t>2538400000</t>
  </si>
  <si>
    <t>2538403000</t>
  </si>
  <si>
    <t>2800000000</t>
  </si>
  <si>
    <t>2818300000</t>
  </si>
  <si>
    <t>2818301000</t>
  </si>
  <si>
    <t>119</t>
  </si>
  <si>
    <t>2818302000</t>
  </si>
  <si>
    <t>2818303000</t>
  </si>
  <si>
    <t>2818304000</t>
  </si>
  <si>
    <t>2818306000</t>
  </si>
  <si>
    <t>2818309000</t>
  </si>
  <si>
    <t>2700000000</t>
  </si>
  <si>
    <t>2718400000</t>
  </si>
  <si>
    <t>2718405000</t>
  </si>
  <si>
    <t>РАСПРЕДЕЛЕНИЕ БЮДЖЕТНЫХ АССИГНОВАНИЙ ПО РАЗДЕЛАМ, ПОДРАЗДЕЛАМ, 
ЦЕЛЕВЫМ СТАТЬЯМ И ГРУППАМ (ГРУППАМ И ПОДГРУППАМ) ВИДОВ РАСХОДОВ 
КЛАССИФИКАЦИИ РАСХОДОВ БЮДЖЕТОВ НА 2017 ГОД</t>
  </si>
  <si>
    <t>2017 год</t>
  </si>
  <si>
    <t>Уплата иных платежей</t>
  </si>
  <si>
    <t>2128222000</t>
  </si>
  <si>
    <t>853</t>
  </si>
  <si>
    <t>Содержание имущества (уплата прочих налогов и сборов)</t>
  </si>
  <si>
    <t>Содержание имущества (уплата иных платежей)</t>
  </si>
  <si>
    <t>Расходы, связанные с выполнением функций, обеспечением деятельности  (оказанием услуг коммунальные )</t>
  </si>
  <si>
    <t>Содержание имущества (уборка мусора)</t>
  </si>
  <si>
    <t>2538402000</t>
  </si>
  <si>
    <t>Расходы, связанные с выполнением функций, обеспечением деятельности (оказанием услуг коммунальные)</t>
  </si>
  <si>
    <t>2810000000</t>
  </si>
  <si>
    <t>4018401000</t>
  </si>
  <si>
    <t>4018402000</t>
  </si>
  <si>
    <t>2818322000</t>
  </si>
  <si>
    <t>2710000000</t>
  </si>
  <si>
    <t>2718409000</t>
  </si>
  <si>
    <t>2718403000</t>
  </si>
  <si>
    <t>2718404000</t>
  </si>
  <si>
    <t>417</t>
  </si>
  <si>
    <t>2718402000</t>
  </si>
  <si>
    <t>Обслуживание государственного внутреннего и муниципального долга</t>
  </si>
  <si>
    <t>РАСПРЕДЕЛЕНИЕ БЮДЖЕТНЫХ АССИГНОВАНИЙ ПО РАЗДЕЛАМ, ПОДРАЗДЕЛАМ, 
ЦЕЛЕВЫМ СТАТЬЯМ И ГРУППАМ (ГРУППАМ И ПОДГРУППАМ) ВИДОВ РАСХОДОВ 
КЛАССИФИКАЦИИ РАСХОДОВ БЮДЖЕТОВ НА 2018 - 2019 ГОДЫ</t>
  </si>
  <si>
    <t>тыс.руб.</t>
  </si>
  <si>
    <t>2019 год</t>
  </si>
  <si>
    <t>2018 год</t>
  </si>
  <si>
    <t>ФУНКЦИОНИРОВАНИЕ ЗАКОНОДАТЕЛЬНЫХ (представительных) ОРГАНОВ ГОСУДАРСТВЕННОЙ ВЛАСТИ И ПРЕДСТАВИТЕЛЬНЫХ  ОРГАНОВ  МУНИЦИПАЛЬНЫХ ОБРАЗОВАНИЙ</t>
  </si>
  <si>
    <t>Приложение № 7
к  Решению Думы 
Соцгородского сельского поселения 
"О бюджете Соцгородского муниципального образования на 2017 год и плановый период 2018-2019г.г."
от "30 " декабря 2016г. №146</t>
  </si>
  <si>
    <t>Приложение № 8
к  Решению Думы 
Соцгородского сельского поселения
"О бюджете Соцгородского муниципального образования на 2017 год и плановый период 2018-2019 г.г." 
от "30" декабря 2016г. № 146</t>
  </si>
  <si>
    <t>Содержание имущества (уплата налога на имущество организаций и земельного налога)</t>
  </si>
  <si>
    <t>851</t>
  </si>
  <si>
    <t>0502</t>
  </si>
  <si>
    <t>25284S2500</t>
  </si>
  <si>
    <t>61603S2500</t>
  </si>
  <si>
    <t>Расходы, связанные с выполнением функций, обеспечением деятельности (оказанием услуг  озеленение)</t>
  </si>
  <si>
    <t>Содержание имущества (уборка  и вывоз мусора)</t>
  </si>
  <si>
    <t>Коммунальное хозяйство</t>
  </si>
  <si>
    <t>2228404000</t>
  </si>
  <si>
    <t>245</t>
  </si>
  <si>
    <t>25384S2370</t>
  </si>
  <si>
    <t>Приложение № 5
к  Решению Думы 
Соцгородского сельского поселения 
О внесении изменений в Решение Думы "О бюджете Соцгородского муниципального образования на 2017 год и плановый период 2018-2019г.г."
от "30 " декабря 2016г. №146 от  30.11.2017г. №9</t>
  </si>
  <si>
    <t xml:space="preserve">Приложение №6 к решению Думы Соцгородского сельского поселения Нижнеилимского района "О внесении изменений в решение Думы Соцгородского сельского поселения Нижнеилимского района от " 30" декабря 2016г. №146"О бюджете Соцгородского муниципального  образования  на 2017 год и плановый период 2018-2019г.г."
 от  30.11.2017г. №9 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</si>
</sst>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?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d/m/yyyy;@"/>
    <numFmt numFmtId="187" formatCode="#,##0.0"/>
    <numFmt numFmtId="188" formatCode="0.0"/>
  </numFmts>
  <fonts count="48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b/>
      <sz val="13"/>
      <name val="Times New Roman"/>
      <family val="1"/>
    </font>
    <font>
      <sz val="8"/>
      <color indexed="12"/>
      <name val="Times New Roman"/>
      <family val="1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name val="Arial"/>
      <family val="2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1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3" fillId="0" borderId="0" xfId="0" applyFont="1" applyBorder="1" applyAlignment="1">
      <alignment horizontal="left"/>
    </xf>
    <xf numFmtId="0" fontId="6" fillId="0" borderId="0" xfId="0" applyFont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top" wrapText="1"/>
    </xf>
    <xf numFmtId="187" fontId="8" fillId="0" borderId="10" xfId="0" applyNumberFormat="1" applyFont="1" applyFill="1" applyBorder="1" applyAlignment="1">
      <alignment horizontal="right" vertical="top" wrapText="1"/>
    </xf>
    <xf numFmtId="49" fontId="3" fillId="0" borderId="10" xfId="0" applyNumberFormat="1" applyFont="1" applyFill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49" fontId="6" fillId="0" borderId="10" xfId="0" applyNumberFormat="1" applyFont="1" applyFill="1" applyBorder="1" applyAlignment="1">
      <alignment horizontal="center" vertical="top" wrapText="1"/>
    </xf>
    <xf numFmtId="187" fontId="6" fillId="0" borderId="10" xfId="0" applyNumberFormat="1" applyFont="1" applyFill="1" applyBorder="1" applyAlignment="1">
      <alignment horizontal="right" vertical="top" wrapText="1"/>
    </xf>
    <xf numFmtId="0" fontId="10" fillId="0" borderId="0" xfId="0" applyFont="1" applyBorder="1" applyAlignment="1">
      <alignment horizontal="left"/>
    </xf>
    <xf numFmtId="0" fontId="12" fillId="0" borderId="0" xfId="33" applyNumberFormat="1" applyFont="1" applyFill="1" applyBorder="1" applyAlignment="1">
      <alignment horizontal="center" vertical="top" wrapText="1" readingOrder="1"/>
      <protection/>
    </xf>
    <xf numFmtId="0" fontId="6" fillId="0" borderId="10" xfId="0" applyFont="1" applyBorder="1" applyAlignment="1">
      <alignment horizontal="center"/>
    </xf>
    <xf numFmtId="4" fontId="3" fillId="0" borderId="10" xfId="0" applyNumberFormat="1" applyFont="1" applyFill="1" applyBorder="1" applyAlignment="1">
      <alignment horizontal="right"/>
    </xf>
    <xf numFmtId="49" fontId="3" fillId="0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right"/>
    </xf>
    <xf numFmtId="2" fontId="6" fillId="0" borderId="10" xfId="0" applyNumberFormat="1" applyFont="1" applyBorder="1" applyAlignment="1">
      <alignment horizontal="right"/>
    </xf>
    <xf numFmtId="49" fontId="3" fillId="0" borderId="11" xfId="0" applyNumberFormat="1" applyFont="1" applyFill="1" applyBorder="1" applyAlignment="1">
      <alignment horizontal="center" wrapText="1"/>
    </xf>
    <xf numFmtId="188" fontId="6" fillId="0" borderId="10" xfId="0" applyNumberFormat="1" applyFont="1" applyBorder="1" applyAlignment="1">
      <alignment horizontal="right"/>
    </xf>
    <xf numFmtId="0" fontId="6" fillId="0" borderId="0" xfId="0" applyFont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188" fontId="6" fillId="0" borderId="10" xfId="0" applyNumberFormat="1" applyFont="1" applyBorder="1" applyAlignment="1">
      <alignment/>
    </xf>
    <xf numFmtId="49" fontId="14" fillId="0" borderId="10" xfId="0" applyNumberFormat="1" applyFont="1" applyFill="1" applyBorder="1" applyAlignment="1">
      <alignment horizontal="center" vertical="top" wrapText="1"/>
    </xf>
    <xf numFmtId="187" fontId="3" fillId="0" borderId="10" xfId="0" applyNumberFormat="1" applyFont="1" applyFill="1" applyBorder="1" applyAlignment="1">
      <alignment horizontal="right" vertical="top" wrapText="1"/>
    </xf>
    <xf numFmtId="188" fontId="3" fillId="0" borderId="10" xfId="0" applyNumberFormat="1" applyFont="1" applyBorder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 wrapText="1"/>
    </xf>
    <xf numFmtId="0" fontId="6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15" xfId="0" applyFont="1" applyBorder="1" applyAlignment="1">
      <alignment wrapText="1"/>
    </xf>
    <xf numFmtId="0" fontId="3" fillId="0" borderId="16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49" fontId="8" fillId="0" borderId="14" xfId="0" applyNumberFormat="1" applyFont="1" applyFill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49" fontId="3" fillId="0" borderId="14" xfId="0" applyNumberFormat="1" applyFont="1" applyFill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13" fillId="0" borderId="15" xfId="0" applyFont="1" applyBorder="1" applyAlignment="1">
      <alignment wrapText="1"/>
    </xf>
    <xf numFmtId="49" fontId="6" fillId="0" borderId="14" xfId="0" applyNumberFormat="1" applyFont="1" applyFill="1" applyBorder="1" applyAlignment="1">
      <alignment horizontal="left" vertical="top" wrapText="1"/>
    </xf>
    <xf numFmtId="0" fontId="0" fillId="0" borderId="15" xfId="0" applyBorder="1" applyAlignment="1">
      <alignment wrapText="1"/>
    </xf>
    <xf numFmtId="49" fontId="6" fillId="0" borderId="15" xfId="0" applyNumberFormat="1" applyFont="1" applyFill="1" applyBorder="1" applyAlignment="1">
      <alignment horizontal="left" vertical="top" wrapText="1"/>
    </xf>
    <xf numFmtId="2" fontId="8" fillId="0" borderId="14" xfId="0" applyNumberFormat="1" applyFont="1" applyFill="1" applyBorder="1" applyAlignment="1" applyProtection="1">
      <alignment horizontal="left" vertical="top" wrapText="1"/>
      <protection locked="0"/>
    </xf>
    <xf numFmtId="2" fontId="8" fillId="0" borderId="14" xfId="0" applyNumberFormat="1" applyFont="1" applyFill="1" applyBorder="1" applyAlignment="1">
      <alignment horizontal="left" vertical="top" wrapText="1"/>
    </xf>
    <xf numFmtId="2" fontId="0" fillId="0" borderId="15" xfId="0" applyNumberFormat="1" applyBorder="1" applyAlignment="1">
      <alignment horizontal="left" vertical="top" wrapText="1"/>
    </xf>
    <xf numFmtId="49" fontId="8" fillId="0" borderId="14" xfId="0" applyNumberFormat="1" applyFont="1" applyFill="1" applyBorder="1" applyAlignment="1" applyProtection="1">
      <alignment horizontal="left" vertical="top" wrapText="1"/>
      <protection locked="0"/>
    </xf>
    <xf numFmtId="49" fontId="3" fillId="0" borderId="14" xfId="0" applyNumberFormat="1" applyFont="1" applyFill="1" applyBorder="1" applyAlignment="1">
      <alignment horizontal="left" vertical="top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80" fontId="9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Alignment="1">
      <alignment horizontal="right" wrapText="1"/>
    </xf>
    <xf numFmtId="0" fontId="6" fillId="0" borderId="0" xfId="0" applyFont="1" applyAlignment="1">
      <alignment wrapText="1"/>
    </xf>
    <xf numFmtId="0" fontId="0" fillId="0" borderId="11" xfId="0" applyBorder="1" applyAlignment="1">
      <alignment horizontal="left" vertical="top" wrapText="1"/>
    </xf>
    <xf numFmtId="0" fontId="13" fillId="0" borderId="11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0" fillId="0" borderId="11" xfId="0" applyBorder="1" applyAlignment="1">
      <alignment horizontal="left" wrapText="1"/>
    </xf>
    <xf numFmtId="0" fontId="0" fillId="0" borderId="11" xfId="0" applyBorder="1" applyAlignment="1">
      <alignment wrapText="1"/>
    </xf>
    <xf numFmtId="49" fontId="6" fillId="0" borderId="11" xfId="0" applyNumberFormat="1" applyFont="1" applyFill="1" applyBorder="1" applyAlignment="1">
      <alignment horizontal="left" vertical="top" wrapText="1"/>
    </xf>
    <xf numFmtId="2" fontId="0" fillId="0" borderId="11" xfId="0" applyNumberFormat="1" applyBorder="1" applyAlignment="1">
      <alignment horizontal="left" vertical="top" wrapText="1"/>
    </xf>
    <xf numFmtId="0" fontId="0" fillId="0" borderId="2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0" borderId="20" xfId="0" applyFont="1" applyBorder="1" applyAlignment="1">
      <alignment wrapText="1"/>
    </xf>
    <xf numFmtId="0" fontId="0" fillId="0" borderId="20" xfId="0" applyBorder="1" applyAlignment="1">
      <alignment wrapText="1"/>
    </xf>
    <xf numFmtId="0" fontId="4" fillId="0" borderId="0" xfId="0" applyFont="1" applyBorder="1" applyAlignment="1">
      <alignment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8"/>
  <sheetViews>
    <sheetView zoomScalePageLayoutView="0" workbookViewId="0" topLeftCell="A1">
      <selection activeCell="P13" sqref="P12:P13"/>
    </sheetView>
  </sheetViews>
  <sheetFormatPr defaultColWidth="8.8515625" defaultRowHeight="12.75"/>
  <cols>
    <col min="1" max="1" width="9.8515625" style="2" customWidth="1"/>
    <col min="2" max="5" width="10.7109375" style="2" customWidth="1"/>
    <col min="6" max="6" width="8.00390625" style="2" customWidth="1"/>
    <col min="7" max="7" width="5.28125" style="2" hidden="1" customWidth="1"/>
    <col min="8" max="8" width="8.8515625" style="2" customWidth="1"/>
    <col min="9" max="10" width="15.7109375" style="2" customWidth="1"/>
    <col min="11" max="11" width="11.00390625" style="2" customWidth="1"/>
    <col min="12" max="12" width="8.7109375" style="2" customWidth="1"/>
    <col min="13" max="13" width="12.421875" style="2" customWidth="1"/>
    <col min="14" max="14" width="11.421875" style="2" customWidth="1"/>
    <col min="15" max="33" width="15.7109375" style="2" customWidth="1"/>
    <col min="34" max="16384" width="8.8515625" style="2" customWidth="1"/>
  </cols>
  <sheetData>
    <row r="1" spans="1:14" ht="12.75">
      <c r="A1" s="38"/>
      <c r="B1" s="39"/>
      <c r="C1" s="39"/>
      <c r="D1" s="39"/>
      <c r="E1" s="39"/>
      <c r="F1" s="39"/>
      <c r="G1" s="39"/>
      <c r="H1" s="39"/>
      <c r="I1" s="39"/>
      <c r="J1" s="39"/>
      <c r="K1" s="71" t="s">
        <v>232</v>
      </c>
      <c r="L1" s="71"/>
      <c r="M1" s="71"/>
      <c r="N1" s="71"/>
    </row>
    <row r="2" spans="1:14" ht="12.75">
      <c r="A2" s="39"/>
      <c r="B2" s="39"/>
      <c r="C2" s="39"/>
      <c r="D2" s="39"/>
      <c r="E2" s="39"/>
      <c r="F2" s="39"/>
      <c r="G2" s="39"/>
      <c r="H2" s="39"/>
      <c r="I2" s="39"/>
      <c r="J2" s="39"/>
      <c r="K2" s="71"/>
      <c r="L2" s="71"/>
      <c r="M2" s="71"/>
      <c r="N2" s="71"/>
    </row>
    <row r="3" spans="1:14" ht="12.75">
      <c r="A3" s="39"/>
      <c r="B3" s="39"/>
      <c r="C3" s="39"/>
      <c r="D3" s="39"/>
      <c r="E3" s="39"/>
      <c r="F3" s="39"/>
      <c r="G3" s="39"/>
      <c r="H3" s="39"/>
      <c r="I3" s="39"/>
      <c r="J3" s="39"/>
      <c r="K3" s="71"/>
      <c r="L3" s="71"/>
      <c r="M3" s="71"/>
      <c r="N3" s="71"/>
    </row>
    <row r="4" spans="1:14" ht="12.75">
      <c r="A4" s="39"/>
      <c r="B4" s="39"/>
      <c r="C4" s="39"/>
      <c r="D4" s="39"/>
      <c r="E4" s="39"/>
      <c r="F4" s="39"/>
      <c r="G4" s="39"/>
      <c r="H4" s="39"/>
      <c r="I4" s="39"/>
      <c r="J4" s="39"/>
      <c r="K4" s="71"/>
      <c r="L4" s="71"/>
      <c r="M4" s="71"/>
      <c r="N4" s="71"/>
    </row>
    <row r="5" spans="1:14" ht="12.75">
      <c r="A5" s="39"/>
      <c r="B5" s="39"/>
      <c r="C5" s="39"/>
      <c r="D5" s="39"/>
      <c r="E5" s="39"/>
      <c r="F5" s="39"/>
      <c r="G5" s="39"/>
      <c r="H5" s="39"/>
      <c r="I5" s="39"/>
      <c r="J5" s="39"/>
      <c r="K5" s="71"/>
      <c r="L5" s="71"/>
      <c r="M5" s="71"/>
      <c r="N5" s="71"/>
    </row>
    <row r="6" spans="1:14" ht="12.75">
      <c r="A6" s="39"/>
      <c r="B6" s="39"/>
      <c r="C6" s="39"/>
      <c r="D6" s="39"/>
      <c r="E6" s="39"/>
      <c r="F6" s="39"/>
      <c r="G6" s="39"/>
      <c r="H6" s="39"/>
      <c r="I6" s="39"/>
      <c r="J6" s="39"/>
      <c r="K6" s="71"/>
      <c r="L6" s="71"/>
      <c r="M6" s="71"/>
      <c r="N6" s="71"/>
    </row>
    <row r="7" spans="1:14" ht="12.75">
      <c r="A7" s="39"/>
      <c r="B7" s="39"/>
      <c r="C7" s="39"/>
      <c r="D7" s="39"/>
      <c r="E7" s="39"/>
      <c r="F7" s="39"/>
      <c r="G7" s="39"/>
      <c r="H7" s="39"/>
      <c r="I7" s="39"/>
      <c r="J7" s="39"/>
      <c r="K7" s="71"/>
      <c r="L7" s="71"/>
      <c r="M7" s="71"/>
      <c r="N7" s="71"/>
    </row>
    <row r="8" spans="1:14" ht="12.75">
      <c r="A8" s="39"/>
      <c r="B8" s="39"/>
      <c r="C8" s="39"/>
      <c r="D8" s="39"/>
      <c r="E8" s="39"/>
      <c r="F8" s="39"/>
      <c r="G8" s="39"/>
      <c r="H8" s="39"/>
      <c r="I8" s="39"/>
      <c r="J8" s="39"/>
      <c r="K8" s="71"/>
      <c r="L8" s="71"/>
      <c r="M8" s="71"/>
      <c r="N8" s="71"/>
    </row>
    <row r="9" spans="1:14" ht="12.75">
      <c r="A9" s="39"/>
      <c r="B9" s="39"/>
      <c r="C9" s="39"/>
      <c r="D9" s="39"/>
      <c r="E9" s="39"/>
      <c r="F9" s="39"/>
      <c r="G9" s="39"/>
      <c r="H9" s="39"/>
      <c r="I9" s="39"/>
      <c r="J9" s="39"/>
      <c r="K9" s="71"/>
      <c r="L9" s="71"/>
      <c r="M9" s="71"/>
      <c r="N9" s="71"/>
    </row>
    <row r="10" spans="11:14" ht="26.25" customHeight="1">
      <c r="K10" s="72"/>
      <c r="L10" s="72"/>
      <c r="M10" s="72"/>
      <c r="N10" s="72"/>
    </row>
    <row r="11" spans="1:14" s="9" customFormat="1" ht="117.75" customHeight="1">
      <c r="A11" s="8"/>
      <c r="B11" s="10"/>
      <c r="C11" s="1"/>
      <c r="D11" s="70"/>
      <c r="E11" s="70"/>
      <c r="M11" s="70" t="s">
        <v>219</v>
      </c>
      <c r="N11" s="70"/>
    </row>
    <row r="12" spans="1:14" s="9" customFormat="1" ht="12.75">
      <c r="A12" s="68" t="s">
        <v>213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</row>
    <row r="13" spans="1:14" ht="54" customHeight="1">
      <c r="A13" s="69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</row>
    <row r="14" spans="1:14" ht="12.75">
      <c r="A14" s="69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</row>
    <row r="15" spans="1:14" ht="13.5" customHeight="1">
      <c r="A15" s="69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</row>
    <row r="16" spans="1:14" ht="12.75">
      <c r="A16" s="69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</row>
    <row r="17" spans="1:14" ht="25.5">
      <c r="A17" s="18"/>
      <c r="B17" s="18"/>
      <c r="C17" s="18"/>
      <c r="D17" s="18"/>
      <c r="E17" s="18"/>
      <c r="F17" s="18"/>
      <c r="G17" s="28" t="s">
        <v>214</v>
      </c>
      <c r="H17" s="18"/>
      <c r="I17" s="18"/>
      <c r="J17" s="18"/>
      <c r="K17" s="18"/>
      <c r="L17" s="18"/>
      <c r="M17" s="18"/>
      <c r="N17" s="2" t="s">
        <v>214</v>
      </c>
    </row>
    <row r="18" spans="1:14" ht="12.75">
      <c r="A18" s="59" t="s">
        <v>12</v>
      </c>
      <c r="B18" s="60"/>
      <c r="C18" s="60"/>
      <c r="D18" s="60"/>
      <c r="E18" s="60"/>
      <c r="F18" s="60"/>
      <c r="G18" s="60"/>
      <c r="H18" s="63" t="s">
        <v>6</v>
      </c>
      <c r="I18" s="64"/>
      <c r="J18" s="64"/>
      <c r="K18" s="64"/>
      <c r="L18" s="65"/>
      <c r="M18" s="66" t="s">
        <v>216</v>
      </c>
      <c r="N18" s="44" t="s">
        <v>215</v>
      </c>
    </row>
    <row r="19" spans="1:14" ht="12.75">
      <c r="A19" s="61"/>
      <c r="B19" s="62"/>
      <c r="C19" s="62"/>
      <c r="D19" s="62"/>
      <c r="E19" s="62"/>
      <c r="F19" s="62"/>
      <c r="G19" s="62"/>
      <c r="H19" s="29" t="s">
        <v>8</v>
      </c>
      <c r="I19" s="19" t="s">
        <v>11</v>
      </c>
      <c r="J19" s="19" t="s">
        <v>10</v>
      </c>
      <c r="K19" s="19" t="s">
        <v>9</v>
      </c>
      <c r="L19" s="19" t="s">
        <v>110</v>
      </c>
      <c r="M19" s="67"/>
      <c r="N19" s="45"/>
    </row>
    <row r="20" spans="1:14" ht="12.75">
      <c r="A20" s="63" t="s">
        <v>7</v>
      </c>
      <c r="B20" s="64"/>
      <c r="C20" s="64"/>
      <c r="D20" s="64"/>
      <c r="E20" s="64"/>
      <c r="F20" s="64"/>
      <c r="G20" s="64"/>
      <c r="H20" s="3" t="s">
        <v>0</v>
      </c>
      <c r="I20" s="4" t="s">
        <v>1</v>
      </c>
      <c r="J20" s="4" t="s">
        <v>2</v>
      </c>
      <c r="K20" s="4" t="s">
        <v>5</v>
      </c>
      <c r="L20" s="4" t="s">
        <v>3</v>
      </c>
      <c r="M20" s="4" t="s">
        <v>4</v>
      </c>
      <c r="N20" s="23">
        <v>8</v>
      </c>
    </row>
    <row r="21" spans="1:14" ht="13.5">
      <c r="A21" s="46" t="s">
        <v>15</v>
      </c>
      <c r="B21" s="47"/>
      <c r="C21" s="47"/>
      <c r="D21" s="47"/>
      <c r="E21" s="47"/>
      <c r="F21" s="47"/>
      <c r="G21" s="47"/>
      <c r="H21" s="5" t="s">
        <v>13</v>
      </c>
      <c r="I21" s="5" t="s">
        <v>14</v>
      </c>
      <c r="J21" s="5"/>
      <c r="K21" s="5"/>
      <c r="L21" s="5"/>
      <c r="M21" s="6">
        <f>M22+M30+M39+M59+M63+M70+M74</f>
        <v>1907.1060000000002</v>
      </c>
      <c r="N21" s="32">
        <f>N22+N30+N39+N60+N70+N74</f>
        <v>2196.0499999999997</v>
      </c>
    </row>
    <row r="22" spans="1:14" ht="29.25" customHeight="1">
      <c r="A22" s="46" t="s">
        <v>77</v>
      </c>
      <c r="B22" s="47"/>
      <c r="C22" s="47"/>
      <c r="D22" s="47"/>
      <c r="E22" s="47"/>
      <c r="F22" s="47"/>
      <c r="G22" s="47"/>
      <c r="H22" s="5" t="s">
        <v>13</v>
      </c>
      <c r="I22" s="5" t="s">
        <v>16</v>
      </c>
      <c r="J22" s="5"/>
      <c r="K22" s="5"/>
      <c r="L22" s="5"/>
      <c r="M22" s="6">
        <f aca="true" t="shared" si="0" ref="M22:N25">M23</f>
        <v>263.382</v>
      </c>
      <c r="N22" s="32">
        <f t="shared" si="0"/>
        <v>294.757</v>
      </c>
    </row>
    <row r="23" spans="1:14" ht="21.75" customHeight="1">
      <c r="A23" s="42" t="s">
        <v>17</v>
      </c>
      <c r="B23" s="52"/>
      <c r="C23" s="52"/>
      <c r="D23" s="52"/>
      <c r="E23" s="52"/>
      <c r="F23" s="52"/>
      <c r="G23" s="52"/>
      <c r="H23" s="5" t="s">
        <v>13</v>
      </c>
      <c r="I23" s="5" t="s">
        <v>16</v>
      </c>
      <c r="J23" s="5" t="s">
        <v>111</v>
      </c>
      <c r="K23" s="5"/>
      <c r="L23" s="5"/>
      <c r="M23" s="6">
        <f t="shared" si="0"/>
        <v>263.382</v>
      </c>
      <c r="N23" s="32">
        <f t="shared" si="0"/>
        <v>294.757</v>
      </c>
    </row>
    <row r="24" spans="1:14" ht="13.5">
      <c r="A24" s="46" t="s">
        <v>18</v>
      </c>
      <c r="B24" s="47"/>
      <c r="C24" s="47"/>
      <c r="D24" s="47"/>
      <c r="E24" s="47"/>
      <c r="F24" s="47"/>
      <c r="G24" s="47"/>
      <c r="H24" s="5" t="s">
        <v>13</v>
      </c>
      <c r="I24" s="5" t="s">
        <v>16</v>
      </c>
      <c r="J24" s="5" t="s">
        <v>112</v>
      </c>
      <c r="K24" s="5"/>
      <c r="L24" s="5"/>
      <c r="M24" s="6">
        <f t="shared" si="0"/>
        <v>263.382</v>
      </c>
      <c r="N24" s="32">
        <f t="shared" si="0"/>
        <v>294.757</v>
      </c>
    </row>
    <row r="25" spans="1:14" ht="13.5">
      <c r="A25" s="46" t="s">
        <v>19</v>
      </c>
      <c r="B25" s="47"/>
      <c r="C25" s="47"/>
      <c r="D25" s="47"/>
      <c r="E25" s="47"/>
      <c r="F25" s="47"/>
      <c r="G25" s="47"/>
      <c r="H25" s="5" t="s">
        <v>13</v>
      </c>
      <c r="I25" s="5" t="s">
        <v>16</v>
      </c>
      <c r="J25" s="5" t="s">
        <v>113</v>
      </c>
      <c r="K25" s="5"/>
      <c r="L25" s="5"/>
      <c r="M25" s="6">
        <f t="shared" si="0"/>
        <v>263.382</v>
      </c>
      <c r="N25" s="32">
        <f t="shared" si="0"/>
        <v>294.757</v>
      </c>
    </row>
    <row r="26" spans="1:14" ht="13.5">
      <c r="A26" s="46" t="s">
        <v>78</v>
      </c>
      <c r="B26" s="47"/>
      <c r="C26" s="47"/>
      <c r="D26" s="47"/>
      <c r="E26" s="47"/>
      <c r="F26" s="47"/>
      <c r="G26" s="47"/>
      <c r="H26" s="5" t="s">
        <v>13</v>
      </c>
      <c r="I26" s="5" t="s">
        <v>16</v>
      </c>
      <c r="J26" s="5" t="s">
        <v>114</v>
      </c>
      <c r="K26" s="5"/>
      <c r="L26" s="5"/>
      <c r="M26" s="6">
        <f>M27+M28+M29</f>
        <v>263.382</v>
      </c>
      <c r="N26" s="32">
        <f>N27+N28+N29</f>
        <v>294.757</v>
      </c>
    </row>
    <row r="27" spans="1:14" ht="13.5">
      <c r="A27" s="51" t="s">
        <v>79</v>
      </c>
      <c r="B27" s="47"/>
      <c r="C27" s="47"/>
      <c r="D27" s="47"/>
      <c r="E27" s="47"/>
      <c r="F27" s="47"/>
      <c r="G27" s="47"/>
      <c r="H27" s="5" t="s">
        <v>13</v>
      </c>
      <c r="I27" s="11" t="s">
        <v>16</v>
      </c>
      <c r="J27" s="11" t="s">
        <v>114</v>
      </c>
      <c r="K27" s="11" t="s">
        <v>20</v>
      </c>
      <c r="L27" s="11"/>
      <c r="M27" s="12">
        <v>212.598</v>
      </c>
      <c r="N27" s="32">
        <v>243.973</v>
      </c>
    </row>
    <row r="28" spans="1:14" ht="13.5">
      <c r="A28" s="51" t="s">
        <v>80</v>
      </c>
      <c r="B28" s="47"/>
      <c r="C28" s="47"/>
      <c r="D28" s="47"/>
      <c r="E28" s="47"/>
      <c r="F28" s="47"/>
      <c r="G28" s="47"/>
      <c r="H28" s="5" t="s">
        <v>13</v>
      </c>
      <c r="I28" s="11" t="s">
        <v>16</v>
      </c>
      <c r="J28" s="11" t="s">
        <v>114</v>
      </c>
      <c r="K28" s="11" t="s">
        <v>122</v>
      </c>
      <c r="L28" s="11"/>
      <c r="M28" s="12">
        <v>49.784</v>
      </c>
      <c r="N28" s="32">
        <v>49.784</v>
      </c>
    </row>
    <row r="29" spans="1:14" ht="27.75" customHeight="1">
      <c r="A29" s="51" t="s">
        <v>22</v>
      </c>
      <c r="B29" s="47"/>
      <c r="C29" s="47"/>
      <c r="D29" s="47"/>
      <c r="E29" s="47"/>
      <c r="F29" s="47"/>
      <c r="G29" s="47"/>
      <c r="H29" s="5" t="s">
        <v>13</v>
      </c>
      <c r="I29" s="11" t="s">
        <v>16</v>
      </c>
      <c r="J29" s="11" t="s">
        <v>114</v>
      </c>
      <c r="K29" s="11" t="s">
        <v>21</v>
      </c>
      <c r="L29" s="11"/>
      <c r="M29" s="12">
        <v>1</v>
      </c>
      <c r="N29" s="32">
        <v>1</v>
      </c>
    </row>
    <row r="30" spans="1:14" ht="53.25" customHeight="1">
      <c r="A30" s="46" t="s">
        <v>217</v>
      </c>
      <c r="B30" s="47"/>
      <c r="C30" s="47"/>
      <c r="D30" s="47"/>
      <c r="E30" s="47"/>
      <c r="F30" s="47"/>
      <c r="G30" s="47"/>
      <c r="H30" s="5" t="s">
        <v>68</v>
      </c>
      <c r="I30" s="5" t="s">
        <v>69</v>
      </c>
      <c r="J30" s="5"/>
      <c r="K30" s="5"/>
      <c r="L30" s="5"/>
      <c r="M30" s="6">
        <f aca="true" t="shared" si="1" ref="M30:N32">M31</f>
        <v>1</v>
      </c>
      <c r="N30" s="32">
        <f t="shared" si="1"/>
        <v>1</v>
      </c>
    </row>
    <row r="31" spans="1:14" ht="13.5">
      <c r="A31" s="46" t="s">
        <v>17</v>
      </c>
      <c r="B31" s="47"/>
      <c r="C31" s="47"/>
      <c r="D31" s="47"/>
      <c r="E31" s="47"/>
      <c r="F31" s="47"/>
      <c r="G31" s="47"/>
      <c r="H31" s="5" t="s">
        <v>68</v>
      </c>
      <c r="I31" s="5" t="s">
        <v>69</v>
      </c>
      <c r="J31" s="5" t="s">
        <v>111</v>
      </c>
      <c r="K31" s="5"/>
      <c r="L31" s="5"/>
      <c r="M31" s="6">
        <f t="shared" si="1"/>
        <v>1</v>
      </c>
      <c r="N31" s="32">
        <f t="shared" si="1"/>
        <v>1</v>
      </c>
    </row>
    <row r="32" spans="1:14" ht="13.5">
      <c r="A32" s="46" t="s">
        <v>70</v>
      </c>
      <c r="B32" s="47"/>
      <c r="C32" s="47"/>
      <c r="D32" s="47"/>
      <c r="E32" s="47"/>
      <c r="F32" s="47"/>
      <c r="G32" s="47"/>
      <c r="H32" s="5" t="s">
        <v>68</v>
      </c>
      <c r="I32" s="5" t="s">
        <v>69</v>
      </c>
      <c r="J32" s="5" t="s">
        <v>115</v>
      </c>
      <c r="K32" s="5"/>
      <c r="L32" s="5"/>
      <c r="M32" s="6">
        <f t="shared" si="1"/>
        <v>1</v>
      </c>
      <c r="N32" s="32">
        <f t="shared" si="1"/>
        <v>1</v>
      </c>
    </row>
    <row r="33" spans="1:14" ht="13.5">
      <c r="A33" s="46" t="s">
        <v>71</v>
      </c>
      <c r="B33" s="47"/>
      <c r="C33" s="47"/>
      <c r="D33" s="47"/>
      <c r="E33" s="47"/>
      <c r="F33" s="47"/>
      <c r="G33" s="47"/>
      <c r="H33" s="5" t="s">
        <v>68</v>
      </c>
      <c r="I33" s="5" t="s">
        <v>69</v>
      </c>
      <c r="J33" s="5" t="s">
        <v>116</v>
      </c>
      <c r="K33" s="5"/>
      <c r="L33" s="5"/>
      <c r="M33" s="6">
        <f>M34</f>
        <v>1</v>
      </c>
      <c r="N33" s="32">
        <v>1</v>
      </c>
    </row>
    <row r="34" spans="1:14" ht="13.5">
      <c r="A34" s="46" t="s">
        <v>78</v>
      </c>
      <c r="B34" s="47"/>
      <c r="C34" s="47"/>
      <c r="D34" s="47"/>
      <c r="E34" s="47"/>
      <c r="F34" s="47"/>
      <c r="G34" s="47"/>
      <c r="H34" s="5" t="s">
        <v>68</v>
      </c>
      <c r="I34" s="5" t="s">
        <v>69</v>
      </c>
      <c r="J34" s="5" t="s">
        <v>117</v>
      </c>
      <c r="K34" s="5"/>
      <c r="L34" s="5"/>
      <c r="M34" s="6">
        <f>M35+M36+M37+M38</f>
        <v>1</v>
      </c>
      <c r="N34" s="32">
        <v>1</v>
      </c>
    </row>
    <row r="35" spans="1:14" ht="13.5">
      <c r="A35" s="51" t="s">
        <v>79</v>
      </c>
      <c r="B35" s="47"/>
      <c r="C35" s="47"/>
      <c r="D35" s="47"/>
      <c r="E35" s="47"/>
      <c r="F35" s="47"/>
      <c r="G35" s="47"/>
      <c r="H35" s="5" t="s">
        <v>68</v>
      </c>
      <c r="I35" s="11" t="s">
        <v>69</v>
      </c>
      <c r="J35" s="11" t="s">
        <v>117</v>
      </c>
      <c r="K35" s="11" t="s">
        <v>20</v>
      </c>
      <c r="L35" s="11"/>
      <c r="M35" s="12">
        <v>0</v>
      </c>
      <c r="N35" s="32">
        <v>0</v>
      </c>
    </row>
    <row r="36" spans="1:14" ht="13.5">
      <c r="A36" s="51" t="s">
        <v>80</v>
      </c>
      <c r="B36" s="47"/>
      <c r="C36" s="47"/>
      <c r="D36" s="47"/>
      <c r="E36" s="47"/>
      <c r="F36" s="47"/>
      <c r="G36" s="47"/>
      <c r="H36" s="5" t="s">
        <v>68</v>
      </c>
      <c r="I36" s="11" t="s">
        <v>69</v>
      </c>
      <c r="J36" s="11" t="s">
        <v>117</v>
      </c>
      <c r="K36" s="11" t="s">
        <v>122</v>
      </c>
      <c r="L36" s="11"/>
      <c r="M36" s="12">
        <v>0</v>
      </c>
      <c r="N36" s="32">
        <v>0</v>
      </c>
    </row>
    <row r="37" spans="1:14" ht="24" customHeight="1">
      <c r="A37" s="51" t="s">
        <v>22</v>
      </c>
      <c r="B37" s="47"/>
      <c r="C37" s="47"/>
      <c r="D37" s="47"/>
      <c r="E37" s="47"/>
      <c r="F37" s="47"/>
      <c r="G37" s="47"/>
      <c r="H37" s="5" t="s">
        <v>68</v>
      </c>
      <c r="I37" s="11" t="s">
        <v>69</v>
      </c>
      <c r="J37" s="11" t="s">
        <v>117</v>
      </c>
      <c r="K37" s="11" t="s">
        <v>21</v>
      </c>
      <c r="L37" s="11"/>
      <c r="M37" s="12">
        <v>0</v>
      </c>
      <c r="N37" s="32">
        <v>0</v>
      </c>
    </row>
    <row r="38" spans="1:14" ht="13.5">
      <c r="A38" s="46" t="s">
        <v>193</v>
      </c>
      <c r="B38" s="47"/>
      <c r="C38" s="47"/>
      <c r="D38" s="47"/>
      <c r="E38" s="47"/>
      <c r="F38" s="47"/>
      <c r="G38" s="47"/>
      <c r="H38" s="5" t="s">
        <v>68</v>
      </c>
      <c r="I38" s="5" t="s">
        <v>69</v>
      </c>
      <c r="J38" s="5" t="s">
        <v>194</v>
      </c>
      <c r="K38" s="5" t="s">
        <v>195</v>
      </c>
      <c r="L38" s="5"/>
      <c r="M38" s="6">
        <v>1</v>
      </c>
      <c r="N38" s="32">
        <v>1</v>
      </c>
    </row>
    <row r="39" spans="1:14" ht="30" customHeight="1">
      <c r="A39" s="46" t="s">
        <v>82</v>
      </c>
      <c r="B39" s="47"/>
      <c r="C39" s="47"/>
      <c r="D39" s="47"/>
      <c r="E39" s="47"/>
      <c r="F39" s="47"/>
      <c r="G39" s="47"/>
      <c r="H39" s="5" t="s">
        <v>13</v>
      </c>
      <c r="I39" s="5" t="s">
        <v>23</v>
      </c>
      <c r="J39" s="5"/>
      <c r="K39" s="5"/>
      <c r="L39" s="5"/>
      <c r="M39" s="6">
        <f aca="true" t="shared" si="2" ref="M39:N41">M40</f>
        <v>1568.499</v>
      </c>
      <c r="N39" s="32">
        <f t="shared" si="2"/>
        <v>1826.068</v>
      </c>
    </row>
    <row r="40" spans="1:14" ht="13.5">
      <c r="A40" s="46" t="s">
        <v>17</v>
      </c>
      <c r="B40" s="47"/>
      <c r="C40" s="47"/>
      <c r="D40" s="47"/>
      <c r="E40" s="47"/>
      <c r="F40" s="47"/>
      <c r="G40" s="47"/>
      <c r="H40" s="5" t="s">
        <v>13</v>
      </c>
      <c r="I40" s="5" t="s">
        <v>23</v>
      </c>
      <c r="J40" s="5" t="s">
        <v>111</v>
      </c>
      <c r="K40" s="5"/>
      <c r="L40" s="5"/>
      <c r="M40" s="6">
        <f t="shared" si="2"/>
        <v>1568.499</v>
      </c>
      <c r="N40" s="32">
        <f t="shared" si="2"/>
        <v>1826.068</v>
      </c>
    </row>
    <row r="41" spans="1:14" ht="13.5">
      <c r="A41" s="46" t="s">
        <v>24</v>
      </c>
      <c r="B41" s="47"/>
      <c r="C41" s="47"/>
      <c r="D41" s="47"/>
      <c r="E41" s="47"/>
      <c r="F41" s="47"/>
      <c r="G41" s="47"/>
      <c r="H41" s="5" t="s">
        <v>13</v>
      </c>
      <c r="I41" s="5" t="s">
        <v>23</v>
      </c>
      <c r="J41" s="5" t="s">
        <v>118</v>
      </c>
      <c r="K41" s="5"/>
      <c r="L41" s="5"/>
      <c r="M41" s="6">
        <f t="shared" si="2"/>
        <v>1568.499</v>
      </c>
      <c r="N41" s="32">
        <f t="shared" si="2"/>
        <v>1826.068</v>
      </c>
    </row>
    <row r="42" spans="1:14" ht="13.5">
      <c r="A42" s="51" t="s">
        <v>25</v>
      </c>
      <c r="B42" s="47"/>
      <c r="C42" s="47"/>
      <c r="D42" s="47"/>
      <c r="E42" s="47"/>
      <c r="F42" s="47"/>
      <c r="G42" s="47"/>
      <c r="H42" s="5" t="s">
        <v>13</v>
      </c>
      <c r="I42" s="11" t="s">
        <v>23</v>
      </c>
      <c r="J42" s="11" t="s">
        <v>119</v>
      </c>
      <c r="K42" s="11"/>
      <c r="L42" s="11"/>
      <c r="M42" s="12">
        <f>M43+M48+M49+M51+M52+M58</f>
        <v>1568.499</v>
      </c>
      <c r="N42" s="32">
        <f>N43+N48+N49+N51+N52+N58</f>
        <v>1826.068</v>
      </c>
    </row>
    <row r="43" spans="1:14" ht="13.5">
      <c r="A43" s="51" t="s">
        <v>83</v>
      </c>
      <c r="B43" s="47"/>
      <c r="C43" s="47"/>
      <c r="D43" s="47"/>
      <c r="E43" s="47"/>
      <c r="F43" s="47"/>
      <c r="G43" s="47"/>
      <c r="H43" s="5" t="s">
        <v>13</v>
      </c>
      <c r="I43" s="11" t="s">
        <v>23</v>
      </c>
      <c r="J43" s="11" t="s">
        <v>120</v>
      </c>
      <c r="K43" s="11" t="s">
        <v>121</v>
      </c>
      <c r="L43" s="11"/>
      <c r="M43" s="12">
        <f>M44+M45+M46</f>
        <v>1443.18299</v>
      </c>
      <c r="N43" s="32">
        <f>N44+N45</f>
        <v>1700.75199</v>
      </c>
    </row>
    <row r="44" spans="1:14" ht="13.5">
      <c r="A44" s="51" t="s">
        <v>79</v>
      </c>
      <c r="B44" s="47"/>
      <c r="C44" s="47"/>
      <c r="D44" s="47"/>
      <c r="E44" s="47"/>
      <c r="F44" s="47"/>
      <c r="G44" s="47"/>
      <c r="H44" s="5" t="s">
        <v>13</v>
      </c>
      <c r="I44" s="11" t="s">
        <v>23</v>
      </c>
      <c r="J44" s="11" t="s">
        <v>120</v>
      </c>
      <c r="K44" s="11" t="s">
        <v>20</v>
      </c>
      <c r="L44" s="11"/>
      <c r="M44" s="12">
        <v>1091.65499</v>
      </c>
      <c r="N44" s="32">
        <v>1349.22399</v>
      </c>
    </row>
    <row r="45" spans="1:14" ht="13.5">
      <c r="A45" s="51" t="s">
        <v>80</v>
      </c>
      <c r="B45" s="47"/>
      <c r="C45" s="47"/>
      <c r="D45" s="47"/>
      <c r="E45" s="47"/>
      <c r="F45" s="47"/>
      <c r="G45" s="47"/>
      <c r="H45" s="5" t="s">
        <v>13</v>
      </c>
      <c r="I45" s="11" t="s">
        <v>23</v>
      </c>
      <c r="J45" s="11" t="s">
        <v>120</v>
      </c>
      <c r="K45" s="11" t="s">
        <v>122</v>
      </c>
      <c r="L45" s="11"/>
      <c r="M45" s="12">
        <v>351.528</v>
      </c>
      <c r="N45" s="32">
        <v>351.528</v>
      </c>
    </row>
    <row r="46" spans="1:14" ht="13.5">
      <c r="A46" s="46" t="s">
        <v>22</v>
      </c>
      <c r="B46" s="47"/>
      <c r="C46" s="47"/>
      <c r="D46" s="47"/>
      <c r="E46" s="47"/>
      <c r="F46" s="47"/>
      <c r="G46" s="47"/>
      <c r="H46" s="5" t="s">
        <v>13</v>
      </c>
      <c r="I46" s="5" t="s">
        <v>23</v>
      </c>
      <c r="J46" s="5" t="s">
        <v>120</v>
      </c>
      <c r="K46" s="5" t="s">
        <v>21</v>
      </c>
      <c r="L46" s="5"/>
      <c r="M46" s="6">
        <v>0</v>
      </c>
      <c r="N46" s="32">
        <v>0</v>
      </c>
    </row>
    <row r="47" spans="1:14" ht="13.5">
      <c r="A47" s="46" t="s">
        <v>84</v>
      </c>
      <c r="B47" s="47"/>
      <c r="C47" s="47"/>
      <c r="D47" s="47"/>
      <c r="E47" s="47"/>
      <c r="F47" s="47"/>
      <c r="G47" s="47"/>
      <c r="H47" s="5" t="s">
        <v>13</v>
      </c>
      <c r="I47" s="5" t="s">
        <v>23</v>
      </c>
      <c r="J47" s="5" t="s">
        <v>123</v>
      </c>
      <c r="K47" s="5" t="s">
        <v>27</v>
      </c>
      <c r="L47" s="5"/>
      <c r="M47" s="6">
        <v>0</v>
      </c>
      <c r="N47" s="32">
        <v>0</v>
      </c>
    </row>
    <row r="48" spans="1:14" ht="13.5">
      <c r="A48" s="46" t="s">
        <v>196</v>
      </c>
      <c r="B48" s="47"/>
      <c r="C48" s="47"/>
      <c r="D48" s="47"/>
      <c r="E48" s="47"/>
      <c r="F48" s="47"/>
      <c r="G48" s="47"/>
      <c r="H48" s="5" t="s">
        <v>13</v>
      </c>
      <c r="I48" s="5" t="s">
        <v>23</v>
      </c>
      <c r="J48" s="5" t="s">
        <v>124</v>
      </c>
      <c r="K48" s="5" t="s">
        <v>28</v>
      </c>
      <c r="L48" s="5"/>
      <c r="M48" s="6">
        <v>2</v>
      </c>
      <c r="N48" s="32">
        <v>2</v>
      </c>
    </row>
    <row r="49" spans="1:14" ht="13.5">
      <c r="A49" s="51" t="s">
        <v>197</v>
      </c>
      <c r="B49" s="47"/>
      <c r="C49" s="47"/>
      <c r="D49" s="47"/>
      <c r="E49" s="47"/>
      <c r="F49" s="47"/>
      <c r="G49" s="47"/>
      <c r="H49" s="5" t="s">
        <v>13</v>
      </c>
      <c r="I49" s="11" t="s">
        <v>23</v>
      </c>
      <c r="J49" s="11" t="s">
        <v>124</v>
      </c>
      <c r="K49" s="11" t="s">
        <v>195</v>
      </c>
      <c r="L49" s="11"/>
      <c r="M49" s="12">
        <v>2</v>
      </c>
      <c r="N49" s="32">
        <v>2</v>
      </c>
    </row>
    <row r="50" spans="1:14" ht="13.5">
      <c r="A50" s="51" t="s">
        <v>84</v>
      </c>
      <c r="B50" s="47"/>
      <c r="C50" s="47"/>
      <c r="D50" s="47"/>
      <c r="E50" s="47"/>
      <c r="F50" s="47"/>
      <c r="G50" s="47"/>
      <c r="H50" s="5" t="s">
        <v>13</v>
      </c>
      <c r="I50" s="11" t="s">
        <v>23</v>
      </c>
      <c r="J50" s="11" t="s">
        <v>123</v>
      </c>
      <c r="K50" s="11" t="s">
        <v>26</v>
      </c>
      <c r="L50" s="11"/>
      <c r="M50" s="12">
        <v>0</v>
      </c>
      <c r="N50" s="32">
        <v>0</v>
      </c>
    </row>
    <row r="51" spans="1:14" ht="26.25" customHeight="1">
      <c r="A51" s="46" t="s">
        <v>85</v>
      </c>
      <c r="B51" s="47"/>
      <c r="C51" s="47"/>
      <c r="D51" s="47"/>
      <c r="E51" s="47"/>
      <c r="F51" s="47"/>
      <c r="G51" s="47"/>
      <c r="H51" s="5" t="s">
        <v>13</v>
      </c>
      <c r="I51" s="5" t="s">
        <v>23</v>
      </c>
      <c r="J51" s="5" t="s">
        <v>125</v>
      </c>
      <c r="K51" s="5" t="s">
        <v>26</v>
      </c>
      <c r="L51" s="5"/>
      <c r="M51" s="6">
        <v>43</v>
      </c>
      <c r="N51" s="32">
        <v>43</v>
      </c>
    </row>
    <row r="52" spans="1:14" ht="30.75" customHeight="1">
      <c r="A52" s="46" t="s">
        <v>198</v>
      </c>
      <c r="B52" s="47"/>
      <c r="C52" s="47"/>
      <c r="D52" s="47"/>
      <c r="E52" s="47"/>
      <c r="F52" s="47"/>
      <c r="G52" s="47"/>
      <c r="H52" s="5" t="s">
        <v>13</v>
      </c>
      <c r="I52" s="5" t="s">
        <v>23</v>
      </c>
      <c r="J52" s="5" t="s">
        <v>125</v>
      </c>
      <c r="K52" s="5" t="s">
        <v>27</v>
      </c>
      <c r="L52" s="5"/>
      <c r="M52" s="6">
        <v>49.5</v>
      </c>
      <c r="N52" s="32">
        <v>49.5</v>
      </c>
    </row>
    <row r="53" spans="1:14" ht="13.5">
      <c r="A53" s="51" t="s">
        <v>86</v>
      </c>
      <c r="B53" s="47"/>
      <c r="C53" s="47"/>
      <c r="D53" s="47"/>
      <c r="E53" s="47"/>
      <c r="F53" s="47"/>
      <c r="G53" s="47"/>
      <c r="H53" s="5" t="s">
        <v>13</v>
      </c>
      <c r="I53" s="11" t="s">
        <v>23</v>
      </c>
      <c r="J53" s="11" t="s">
        <v>126</v>
      </c>
      <c r="K53" s="11" t="s">
        <v>26</v>
      </c>
      <c r="L53" s="11"/>
      <c r="M53" s="12">
        <v>0</v>
      </c>
      <c r="N53" s="32">
        <v>0</v>
      </c>
    </row>
    <row r="54" spans="1:14" ht="13.5">
      <c r="A54" s="51" t="s">
        <v>86</v>
      </c>
      <c r="B54" s="47"/>
      <c r="C54" s="47"/>
      <c r="D54" s="47"/>
      <c r="E54" s="47"/>
      <c r="F54" s="47"/>
      <c r="G54" s="47"/>
      <c r="H54" s="5" t="s">
        <v>13</v>
      </c>
      <c r="I54" s="11" t="s">
        <v>23</v>
      </c>
      <c r="J54" s="11" t="s">
        <v>126</v>
      </c>
      <c r="K54" s="11" t="s">
        <v>27</v>
      </c>
      <c r="L54" s="11"/>
      <c r="M54" s="12">
        <v>0</v>
      </c>
      <c r="N54" s="32">
        <v>0</v>
      </c>
    </row>
    <row r="55" spans="1:14" ht="13.5">
      <c r="A55" s="46" t="s">
        <v>87</v>
      </c>
      <c r="B55" s="47"/>
      <c r="C55" s="47"/>
      <c r="D55" s="47"/>
      <c r="E55" s="47"/>
      <c r="F55" s="47"/>
      <c r="G55" s="47"/>
      <c r="H55" s="5" t="s">
        <v>13</v>
      </c>
      <c r="I55" s="5" t="s">
        <v>23</v>
      </c>
      <c r="J55" s="5" t="s">
        <v>127</v>
      </c>
      <c r="K55" s="5" t="s">
        <v>27</v>
      </c>
      <c r="L55" s="5"/>
      <c r="M55" s="6">
        <v>0</v>
      </c>
      <c r="N55" s="32">
        <v>0</v>
      </c>
    </row>
    <row r="56" spans="1:14" ht="13.5">
      <c r="A56" s="46" t="s">
        <v>88</v>
      </c>
      <c r="B56" s="47"/>
      <c r="C56" s="47"/>
      <c r="D56" s="47"/>
      <c r="E56" s="47"/>
      <c r="F56" s="47"/>
      <c r="G56" s="47"/>
      <c r="H56" s="5" t="s">
        <v>13</v>
      </c>
      <c r="I56" s="5" t="s">
        <v>23</v>
      </c>
      <c r="J56" s="5" t="s">
        <v>128</v>
      </c>
      <c r="K56" s="5" t="s">
        <v>129</v>
      </c>
      <c r="L56" s="5"/>
      <c r="M56" s="6">
        <v>0</v>
      </c>
      <c r="N56" s="32">
        <v>0</v>
      </c>
    </row>
    <row r="57" spans="1:14" ht="13.5">
      <c r="A57" s="40" t="s">
        <v>89</v>
      </c>
      <c r="B57" s="52"/>
      <c r="C57" s="52"/>
      <c r="D57" s="52"/>
      <c r="E57" s="52"/>
      <c r="F57" s="52"/>
      <c r="G57" s="52"/>
      <c r="H57" s="30">
        <v>903</v>
      </c>
      <c r="I57" s="5" t="s">
        <v>23</v>
      </c>
      <c r="J57" s="5" t="s">
        <v>130</v>
      </c>
      <c r="K57" s="5" t="s">
        <v>27</v>
      </c>
      <c r="L57" s="5"/>
      <c r="M57" s="6">
        <v>0</v>
      </c>
      <c r="N57" s="32">
        <v>0</v>
      </c>
    </row>
    <row r="58" spans="1:14" ht="12.75">
      <c r="A58" s="46" t="s">
        <v>30</v>
      </c>
      <c r="B58" s="47"/>
      <c r="C58" s="47"/>
      <c r="D58" s="47"/>
      <c r="E58" s="47"/>
      <c r="F58" s="47"/>
      <c r="G58" s="47"/>
      <c r="H58" s="30">
        <v>903</v>
      </c>
      <c r="I58" s="11" t="s">
        <v>23</v>
      </c>
      <c r="J58" s="11" t="s">
        <v>131</v>
      </c>
      <c r="K58" s="11" t="s">
        <v>31</v>
      </c>
      <c r="L58" s="11"/>
      <c r="M58" s="12">
        <v>28.81601</v>
      </c>
      <c r="N58" s="32">
        <v>28.81601</v>
      </c>
    </row>
    <row r="59" spans="1:14" ht="27.75" customHeight="1">
      <c r="A59" s="51" t="s">
        <v>90</v>
      </c>
      <c r="B59" s="47"/>
      <c r="C59" s="47"/>
      <c r="D59" s="47"/>
      <c r="E59" s="47"/>
      <c r="F59" s="47"/>
      <c r="G59" s="47"/>
      <c r="H59" s="30">
        <v>930</v>
      </c>
      <c r="I59" s="11" t="s">
        <v>29</v>
      </c>
      <c r="J59" s="11"/>
      <c r="K59" s="11"/>
      <c r="L59" s="11"/>
      <c r="M59" s="12">
        <f aca="true" t="shared" si="3" ref="M59:N61">M60</f>
        <v>53.525</v>
      </c>
      <c r="N59" s="32">
        <f t="shared" si="3"/>
        <v>53.525</v>
      </c>
    </row>
    <row r="60" spans="1:14" ht="13.5">
      <c r="A60" s="46" t="s">
        <v>70</v>
      </c>
      <c r="B60" s="47"/>
      <c r="C60" s="47"/>
      <c r="D60" s="47"/>
      <c r="E60" s="47"/>
      <c r="F60" s="47"/>
      <c r="G60" s="47"/>
      <c r="H60" s="30">
        <v>930</v>
      </c>
      <c r="I60" s="5" t="s">
        <v>29</v>
      </c>
      <c r="J60" s="5" t="s">
        <v>115</v>
      </c>
      <c r="K60" s="5"/>
      <c r="L60" s="5"/>
      <c r="M60" s="6">
        <f t="shared" si="3"/>
        <v>53.525</v>
      </c>
      <c r="N60" s="32">
        <f t="shared" si="3"/>
        <v>53.525</v>
      </c>
    </row>
    <row r="61" spans="1:14" ht="13.5">
      <c r="A61" s="46" t="s">
        <v>25</v>
      </c>
      <c r="B61" s="47"/>
      <c r="C61" s="47"/>
      <c r="D61" s="47"/>
      <c r="E61" s="47"/>
      <c r="F61" s="47"/>
      <c r="G61" s="47"/>
      <c r="H61" s="5" t="s">
        <v>68</v>
      </c>
      <c r="I61" s="5" t="s">
        <v>29</v>
      </c>
      <c r="J61" s="5" t="s">
        <v>132</v>
      </c>
      <c r="K61" s="5"/>
      <c r="L61" s="5"/>
      <c r="M61" s="6">
        <f t="shared" si="3"/>
        <v>53.525</v>
      </c>
      <c r="N61" s="32">
        <f t="shared" si="3"/>
        <v>53.525</v>
      </c>
    </row>
    <row r="62" spans="1:14" ht="13.5">
      <c r="A62" s="46" t="s">
        <v>30</v>
      </c>
      <c r="B62" s="47"/>
      <c r="C62" s="47"/>
      <c r="D62" s="47"/>
      <c r="E62" s="47"/>
      <c r="F62" s="47"/>
      <c r="G62" s="47"/>
      <c r="H62" s="5" t="s">
        <v>68</v>
      </c>
      <c r="I62" s="5" t="s">
        <v>29</v>
      </c>
      <c r="J62" s="5" t="s">
        <v>133</v>
      </c>
      <c r="K62" s="5" t="s">
        <v>31</v>
      </c>
      <c r="L62" s="5"/>
      <c r="M62" s="6">
        <v>53.525</v>
      </c>
      <c r="N62" s="32">
        <v>53.525</v>
      </c>
    </row>
    <row r="63" spans="1:14" ht="13.5">
      <c r="A63" s="46" t="s">
        <v>91</v>
      </c>
      <c r="B63" s="47"/>
      <c r="C63" s="47"/>
      <c r="D63" s="47"/>
      <c r="E63" s="47"/>
      <c r="F63" s="47"/>
      <c r="G63" s="47"/>
      <c r="H63" s="5" t="s">
        <v>13</v>
      </c>
      <c r="I63" s="5" t="s">
        <v>75</v>
      </c>
      <c r="J63" s="5"/>
      <c r="K63" s="5"/>
      <c r="L63" s="5"/>
      <c r="M63" s="6">
        <f>M64</f>
        <v>0</v>
      </c>
      <c r="N63" s="32">
        <v>0</v>
      </c>
    </row>
    <row r="64" spans="1:14" ht="13.5">
      <c r="A64" s="46" t="s">
        <v>33</v>
      </c>
      <c r="B64" s="47"/>
      <c r="C64" s="47"/>
      <c r="D64" s="47"/>
      <c r="E64" s="47"/>
      <c r="F64" s="47"/>
      <c r="G64" s="47"/>
      <c r="H64" s="5" t="s">
        <v>13</v>
      </c>
      <c r="I64" s="5" t="s">
        <v>75</v>
      </c>
      <c r="J64" s="5" t="s">
        <v>134</v>
      </c>
      <c r="K64" s="5"/>
      <c r="L64" s="5"/>
      <c r="M64" s="6">
        <f>M65</f>
        <v>0</v>
      </c>
      <c r="N64" s="32">
        <v>0</v>
      </c>
    </row>
    <row r="65" spans="1:14" ht="13.5">
      <c r="A65" s="46" t="s">
        <v>92</v>
      </c>
      <c r="B65" s="47"/>
      <c r="C65" s="47"/>
      <c r="D65" s="47"/>
      <c r="E65" s="47"/>
      <c r="F65" s="47"/>
      <c r="G65" s="47"/>
      <c r="H65" s="5" t="s">
        <v>13</v>
      </c>
      <c r="I65" s="5" t="s">
        <v>75</v>
      </c>
      <c r="J65" s="5" t="s">
        <v>135</v>
      </c>
      <c r="K65" s="5"/>
      <c r="L65" s="5"/>
      <c r="M65" s="6">
        <f>M66</f>
        <v>0</v>
      </c>
      <c r="N65" s="32">
        <v>0</v>
      </c>
    </row>
    <row r="66" spans="1:14" ht="13.5">
      <c r="A66" s="46" t="s">
        <v>34</v>
      </c>
      <c r="B66" s="47"/>
      <c r="C66" s="47"/>
      <c r="D66" s="47"/>
      <c r="E66" s="47"/>
      <c r="F66" s="47"/>
      <c r="G66" s="47"/>
      <c r="H66" s="5" t="s">
        <v>13</v>
      </c>
      <c r="I66" s="5" t="s">
        <v>75</v>
      </c>
      <c r="J66" s="5" t="s">
        <v>136</v>
      </c>
      <c r="K66" s="5"/>
      <c r="L66" s="5"/>
      <c r="M66" s="6">
        <f>M68+M67</f>
        <v>0</v>
      </c>
      <c r="N66" s="32">
        <v>0</v>
      </c>
    </row>
    <row r="67" spans="1:14" ht="13.5">
      <c r="A67" s="58" t="s">
        <v>93</v>
      </c>
      <c r="B67" s="47"/>
      <c r="C67" s="47"/>
      <c r="D67" s="47"/>
      <c r="E67" s="47"/>
      <c r="F67" s="47"/>
      <c r="G67" s="47"/>
      <c r="H67" s="5" t="s">
        <v>13</v>
      </c>
      <c r="I67" s="11" t="s">
        <v>75</v>
      </c>
      <c r="J67" s="11" t="s">
        <v>137</v>
      </c>
      <c r="K67" s="11" t="s">
        <v>76</v>
      </c>
      <c r="L67" s="11"/>
      <c r="M67" s="6">
        <v>0</v>
      </c>
      <c r="N67" s="32">
        <v>0</v>
      </c>
    </row>
    <row r="68" spans="1:14" ht="13.5">
      <c r="A68" s="51" t="s">
        <v>94</v>
      </c>
      <c r="B68" s="47"/>
      <c r="C68" s="47"/>
      <c r="D68" s="47"/>
      <c r="E68" s="47"/>
      <c r="F68" s="47"/>
      <c r="G68" s="47"/>
      <c r="H68" s="5" t="s">
        <v>13</v>
      </c>
      <c r="I68" s="11" t="s">
        <v>75</v>
      </c>
      <c r="J68" s="11" t="s">
        <v>138</v>
      </c>
      <c r="K68" s="11" t="s">
        <v>76</v>
      </c>
      <c r="L68" s="11"/>
      <c r="M68" s="6">
        <v>0</v>
      </c>
      <c r="N68" s="32">
        <v>0</v>
      </c>
    </row>
    <row r="69" spans="1:14" ht="13.5">
      <c r="A69" s="46" t="s">
        <v>95</v>
      </c>
      <c r="B69" s="47"/>
      <c r="C69" s="47"/>
      <c r="D69" s="47"/>
      <c r="E69" s="47"/>
      <c r="F69" s="47"/>
      <c r="G69" s="47"/>
      <c r="H69" s="5" t="s">
        <v>13</v>
      </c>
      <c r="I69" s="5" t="s">
        <v>75</v>
      </c>
      <c r="J69" s="5" t="s">
        <v>139</v>
      </c>
      <c r="K69" s="5" t="s">
        <v>76</v>
      </c>
      <c r="L69" s="5"/>
      <c r="M69" s="6">
        <v>0</v>
      </c>
      <c r="N69" s="32">
        <v>0</v>
      </c>
    </row>
    <row r="70" spans="1:14" ht="13.5">
      <c r="A70" s="46" t="s">
        <v>96</v>
      </c>
      <c r="B70" s="47"/>
      <c r="C70" s="47"/>
      <c r="D70" s="47"/>
      <c r="E70" s="47"/>
      <c r="F70" s="47"/>
      <c r="G70" s="47"/>
      <c r="H70" s="5" t="s">
        <v>13</v>
      </c>
      <c r="I70" s="5" t="s">
        <v>32</v>
      </c>
      <c r="J70" s="5"/>
      <c r="K70" s="5"/>
      <c r="L70" s="5"/>
      <c r="M70" s="6">
        <v>10</v>
      </c>
      <c r="N70" s="32">
        <f>N71</f>
        <v>10</v>
      </c>
    </row>
    <row r="71" spans="1:14" ht="13.5">
      <c r="A71" s="46" t="s">
        <v>97</v>
      </c>
      <c r="B71" s="47"/>
      <c r="C71" s="47"/>
      <c r="D71" s="47"/>
      <c r="E71" s="47"/>
      <c r="F71" s="47"/>
      <c r="G71" s="47"/>
      <c r="H71" s="5" t="s">
        <v>13</v>
      </c>
      <c r="I71" s="5" t="s">
        <v>32</v>
      </c>
      <c r="J71" s="5" t="s">
        <v>140</v>
      </c>
      <c r="K71" s="5"/>
      <c r="L71" s="5"/>
      <c r="M71" s="6">
        <v>10</v>
      </c>
      <c r="N71" s="32">
        <f>N72</f>
        <v>10</v>
      </c>
    </row>
    <row r="72" spans="1:14" ht="13.5">
      <c r="A72" s="46" t="s">
        <v>34</v>
      </c>
      <c r="B72" s="47"/>
      <c r="C72" s="47"/>
      <c r="D72" s="47"/>
      <c r="E72" s="47"/>
      <c r="F72" s="47"/>
      <c r="G72" s="47"/>
      <c r="H72" s="5" t="s">
        <v>13</v>
      </c>
      <c r="I72" s="5" t="s">
        <v>32</v>
      </c>
      <c r="J72" s="5" t="s">
        <v>141</v>
      </c>
      <c r="K72" s="5" t="s">
        <v>35</v>
      </c>
      <c r="L72" s="5"/>
      <c r="M72" s="6">
        <v>10</v>
      </c>
      <c r="N72" s="32">
        <f>N73</f>
        <v>10</v>
      </c>
    </row>
    <row r="73" spans="1:14" ht="13.5">
      <c r="A73" s="46" t="s">
        <v>98</v>
      </c>
      <c r="B73" s="47"/>
      <c r="C73" s="47"/>
      <c r="D73" s="47"/>
      <c r="E73" s="47"/>
      <c r="F73" s="47"/>
      <c r="G73" s="47"/>
      <c r="H73" s="5" t="s">
        <v>13</v>
      </c>
      <c r="I73" s="5" t="s">
        <v>32</v>
      </c>
      <c r="J73" s="5" t="s">
        <v>142</v>
      </c>
      <c r="K73" s="5" t="s">
        <v>35</v>
      </c>
      <c r="L73" s="5"/>
      <c r="M73" s="12">
        <v>10</v>
      </c>
      <c r="N73" s="32">
        <v>10</v>
      </c>
    </row>
    <row r="74" spans="1:14" ht="13.5">
      <c r="A74" s="46" t="s">
        <v>99</v>
      </c>
      <c r="B74" s="47"/>
      <c r="C74" s="47"/>
      <c r="D74" s="47"/>
      <c r="E74" s="47"/>
      <c r="F74" s="47"/>
      <c r="G74" s="47"/>
      <c r="H74" s="5" t="s">
        <v>13</v>
      </c>
      <c r="I74" s="5" t="s">
        <v>36</v>
      </c>
      <c r="J74" s="33"/>
      <c r="K74" s="33"/>
      <c r="L74" s="33"/>
      <c r="M74" s="34">
        <f>M75+M85</f>
        <v>10.7</v>
      </c>
      <c r="N74" s="35">
        <f>N75+N85</f>
        <v>10.7</v>
      </c>
    </row>
    <row r="75" spans="1:14" ht="13.5">
      <c r="A75" s="46" t="s">
        <v>37</v>
      </c>
      <c r="B75" s="47"/>
      <c r="C75" s="47"/>
      <c r="D75" s="47"/>
      <c r="E75" s="47"/>
      <c r="F75" s="47"/>
      <c r="G75" s="47"/>
      <c r="H75" s="5" t="s">
        <v>13</v>
      </c>
      <c r="I75" s="5" t="s">
        <v>36</v>
      </c>
      <c r="J75" s="5" t="s">
        <v>143</v>
      </c>
      <c r="K75" s="5"/>
      <c r="L75" s="5"/>
      <c r="M75" s="12">
        <f>M76</f>
        <v>10</v>
      </c>
      <c r="N75" s="32">
        <f>N76</f>
        <v>10</v>
      </c>
    </row>
    <row r="76" spans="1:14" ht="13.5">
      <c r="A76" s="46" t="s">
        <v>34</v>
      </c>
      <c r="B76" s="47"/>
      <c r="C76" s="47"/>
      <c r="D76" s="47"/>
      <c r="E76" s="47"/>
      <c r="F76" s="47"/>
      <c r="G76" s="47"/>
      <c r="H76" s="5" t="s">
        <v>13</v>
      </c>
      <c r="I76" s="5" t="s">
        <v>36</v>
      </c>
      <c r="J76" s="5" t="s">
        <v>144</v>
      </c>
      <c r="K76" s="5"/>
      <c r="L76" s="5"/>
      <c r="M76" s="12">
        <f>M77</f>
        <v>10</v>
      </c>
      <c r="N76" s="32">
        <f>N77</f>
        <v>10</v>
      </c>
    </row>
    <row r="77" spans="1:14" ht="13.5">
      <c r="A77" s="46" t="s">
        <v>84</v>
      </c>
      <c r="B77" s="47"/>
      <c r="C77" s="47"/>
      <c r="D77" s="47"/>
      <c r="E77" s="47"/>
      <c r="F77" s="47"/>
      <c r="G77" s="47"/>
      <c r="H77" s="5" t="s">
        <v>13</v>
      </c>
      <c r="I77" s="5" t="s">
        <v>36</v>
      </c>
      <c r="J77" s="5" t="s">
        <v>145</v>
      </c>
      <c r="K77" s="5" t="s">
        <v>28</v>
      </c>
      <c r="L77" s="5"/>
      <c r="M77" s="12">
        <v>10</v>
      </c>
      <c r="N77" s="32">
        <v>10</v>
      </c>
    </row>
    <row r="78" spans="1:14" ht="13.5">
      <c r="A78" s="46" t="s">
        <v>84</v>
      </c>
      <c r="B78" s="47"/>
      <c r="C78" s="47"/>
      <c r="D78" s="47"/>
      <c r="E78" s="47"/>
      <c r="F78" s="47"/>
      <c r="G78" s="47"/>
      <c r="H78" s="5" t="s">
        <v>13</v>
      </c>
      <c r="I78" s="5" t="s">
        <v>36</v>
      </c>
      <c r="J78" s="5" t="s">
        <v>145</v>
      </c>
      <c r="K78" s="5" t="s">
        <v>27</v>
      </c>
      <c r="L78" s="5"/>
      <c r="M78" s="12">
        <v>0</v>
      </c>
      <c r="N78" s="32">
        <f aca="true" t="shared" si="4" ref="N78:N83">N79</f>
        <v>0</v>
      </c>
    </row>
    <row r="79" spans="1:14" ht="13.5">
      <c r="A79" s="46" t="s">
        <v>85</v>
      </c>
      <c r="B79" s="47"/>
      <c r="C79" s="47"/>
      <c r="D79" s="47"/>
      <c r="E79" s="47"/>
      <c r="F79" s="47"/>
      <c r="G79" s="47"/>
      <c r="H79" s="5" t="s">
        <v>13</v>
      </c>
      <c r="I79" s="5" t="s">
        <v>36</v>
      </c>
      <c r="J79" s="5" t="s">
        <v>146</v>
      </c>
      <c r="K79" s="5" t="s">
        <v>27</v>
      </c>
      <c r="L79" s="5"/>
      <c r="M79" s="12">
        <v>0</v>
      </c>
      <c r="N79" s="32">
        <f t="shared" si="4"/>
        <v>0</v>
      </c>
    </row>
    <row r="80" spans="1:14" ht="13.5">
      <c r="A80" s="46" t="s">
        <v>86</v>
      </c>
      <c r="B80" s="47"/>
      <c r="C80" s="47"/>
      <c r="D80" s="47"/>
      <c r="E80" s="47"/>
      <c r="F80" s="47"/>
      <c r="G80" s="47"/>
      <c r="H80" s="5" t="s">
        <v>13</v>
      </c>
      <c r="I80" s="5" t="s">
        <v>36</v>
      </c>
      <c r="J80" s="5" t="s">
        <v>147</v>
      </c>
      <c r="K80" s="5" t="s">
        <v>26</v>
      </c>
      <c r="L80" s="5"/>
      <c r="M80" s="12">
        <v>0</v>
      </c>
      <c r="N80" s="32">
        <f t="shared" si="4"/>
        <v>0</v>
      </c>
    </row>
    <row r="81" spans="1:14" ht="13.5">
      <c r="A81" s="51" t="s">
        <v>86</v>
      </c>
      <c r="B81" s="47"/>
      <c r="C81" s="47"/>
      <c r="D81" s="47"/>
      <c r="E81" s="47"/>
      <c r="F81" s="47"/>
      <c r="G81" s="47"/>
      <c r="H81" s="5" t="s">
        <v>13</v>
      </c>
      <c r="I81" s="11" t="s">
        <v>36</v>
      </c>
      <c r="J81" s="11" t="s">
        <v>147</v>
      </c>
      <c r="K81" s="11" t="s">
        <v>27</v>
      </c>
      <c r="L81" s="11"/>
      <c r="M81" s="12">
        <v>0</v>
      </c>
      <c r="N81" s="32">
        <f t="shared" si="4"/>
        <v>0</v>
      </c>
    </row>
    <row r="82" spans="1:14" ht="13.5">
      <c r="A82" s="57" t="s">
        <v>87</v>
      </c>
      <c r="B82" s="47"/>
      <c r="C82" s="47"/>
      <c r="D82" s="47"/>
      <c r="E82" s="47"/>
      <c r="F82" s="47"/>
      <c r="G82" s="47"/>
      <c r="H82" s="5" t="s">
        <v>13</v>
      </c>
      <c r="I82" s="5" t="s">
        <v>36</v>
      </c>
      <c r="J82" s="5" t="s">
        <v>148</v>
      </c>
      <c r="K82" s="5" t="s">
        <v>27</v>
      </c>
      <c r="L82" s="5"/>
      <c r="M82" s="6">
        <v>0</v>
      </c>
      <c r="N82" s="32">
        <f t="shared" si="4"/>
        <v>0</v>
      </c>
    </row>
    <row r="83" spans="1:14" ht="13.5">
      <c r="A83" s="57" t="s">
        <v>88</v>
      </c>
      <c r="B83" s="47"/>
      <c r="C83" s="47"/>
      <c r="D83" s="47"/>
      <c r="E83" s="47"/>
      <c r="F83" s="47"/>
      <c r="G83" s="47"/>
      <c r="H83" s="5" t="s">
        <v>13</v>
      </c>
      <c r="I83" s="5" t="s">
        <v>36</v>
      </c>
      <c r="J83" s="5" t="s">
        <v>149</v>
      </c>
      <c r="K83" s="5" t="s">
        <v>129</v>
      </c>
      <c r="L83" s="5"/>
      <c r="M83" s="6">
        <v>0</v>
      </c>
      <c r="N83" s="32">
        <f t="shared" si="4"/>
        <v>0</v>
      </c>
    </row>
    <row r="84" spans="1:14" ht="13.5">
      <c r="A84" s="57" t="s">
        <v>89</v>
      </c>
      <c r="B84" s="47"/>
      <c r="C84" s="47"/>
      <c r="D84" s="47"/>
      <c r="E84" s="47"/>
      <c r="F84" s="47"/>
      <c r="G84" s="47"/>
      <c r="H84" s="5" t="s">
        <v>13</v>
      </c>
      <c r="I84" s="5" t="s">
        <v>36</v>
      </c>
      <c r="J84" s="5" t="s">
        <v>150</v>
      </c>
      <c r="K84" s="5" t="s">
        <v>27</v>
      </c>
      <c r="L84" s="5"/>
      <c r="M84" s="6">
        <v>0</v>
      </c>
      <c r="N84" s="32">
        <v>0</v>
      </c>
    </row>
    <row r="85" spans="1:14" ht="13.5">
      <c r="A85" s="54" t="s">
        <v>100</v>
      </c>
      <c r="B85" s="47"/>
      <c r="C85" s="47"/>
      <c r="D85" s="47"/>
      <c r="E85" s="47"/>
      <c r="F85" s="47"/>
      <c r="G85" s="47"/>
      <c r="H85" s="5" t="s">
        <v>13</v>
      </c>
      <c r="I85" s="5" t="s">
        <v>36</v>
      </c>
      <c r="J85" s="5" t="s">
        <v>151</v>
      </c>
      <c r="K85" s="5"/>
      <c r="L85" s="5"/>
      <c r="M85" s="6">
        <v>0.7</v>
      </c>
      <c r="N85" s="32">
        <f>N86</f>
        <v>0.7</v>
      </c>
    </row>
    <row r="86" spans="1:14" ht="13.5">
      <c r="A86" s="54" t="s">
        <v>101</v>
      </c>
      <c r="B86" s="47"/>
      <c r="C86" s="47"/>
      <c r="D86" s="47"/>
      <c r="E86" s="47"/>
      <c r="F86" s="47"/>
      <c r="G86" s="47"/>
      <c r="H86" s="5" t="s">
        <v>13</v>
      </c>
      <c r="I86" s="5" t="s">
        <v>36</v>
      </c>
      <c r="J86" s="5" t="s">
        <v>152</v>
      </c>
      <c r="K86" s="5"/>
      <c r="L86" s="5"/>
      <c r="M86" s="6">
        <v>0.7</v>
      </c>
      <c r="N86" s="32">
        <f>N87</f>
        <v>0.7</v>
      </c>
    </row>
    <row r="87" spans="1:14" ht="56.25" customHeight="1">
      <c r="A87" s="55" t="s">
        <v>102</v>
      </c>
      <c r="B87" s="56"/>
      <c r="C87" s="56"/>
      <c r="D87" s="56"/>
      <c r="E87" s="56"/>
      <c r="F87" s="56"/>
      <c r="G87" s="56"/>
      <c r="H87" s="5" t="s">
        <v>13</v>
      </c>
      <c r="I87" s="5" t="s">
        <v>36</v>
      </c>
      <c r="J87" s="5" t="s">
        <v>153</v>
      </c>
      <c r="K87" s="5"/>
      <c r="L87" s="5"/>
      <c r="M87" s="6">
        <v>0.7</v>
      </c>
      <c r="N87" s="32">
        <f>N88</f>
        <v>0.7</v>
      </c>
    </row>
    <row r="88" spans="1:14" ht="70.5" customHeight="1">
      <c r="A88" s="55" t="s">
        <v>102</v>
      </c>
      <c r="B88" s="56"/>
      <c r="C88" s="56"/>
      <c r="D88" s="56"/>
      <c r="E88" s="56"/>
      <c r="F88" s="56"/>
      <c r="G88" s="56"/>
      <c r="H88" s="5" t="s">
        <v>13</v>
      </c>
      <c r="I88" s="5" t="s">
        <v>36</v>
      </c>
      <c r="J88" s="5" t="s">
        <v>153</v>
      </c>
      <c r="K88" s="5" t="s">
        <v>27</v>
      </c>
      <c r="L88" s="5"/>
      <c r="M88" s="6">
        <v>0.7</v>
      </c>
      <c r="N88" s="32">
        <v>0.7</v>
      </c>
    </row>
    <row r="89" spans="1:14" ht="13.5">
      <c r="A89" s="46" t="s">
        <v>39</v>
      </c>
      <c r="B89" s="47"/>
      <c r="C89" s="47"/>
      <c r="D89" s="47"/>
      <c r="E89" s="47"/>
      <c r="F89" s="47"/>
      <c r="G89" s="47"/>
      <c r="H89" s="5" t="s">
        <v>13</v>
      </c>
      <c r="I89" s="5" t="s">
        <v>38</v>
      </c>
      <c r="J89" s="5"/>
      <c r="K89" s="5"/>
      <c r="L89" s="5"/>
      <c r="M89" s="6">
        <f aca="true" t="shared" si="5" ref="M89:N92">M90</f>
        <v>79.3</v>
      </c>
      <c r="N89" s="32">
        <f t="shared" si="5"/>
        <v>79.3</v>
      </c>
    </row>
    <row r="90" spans="1:14" ht="13.5">
      <c r="A90" s="46" t="s">
        <v>41</v>
      </c>
      <c r="B90" s="47"/>
      <c r="C90" s="47"/>
      <c r="D90" s="47"/>
      <c r="E90" s="47"/>
      <c r="F90" s="47"/>
      <c r="G90" s="47"/>
      <c r="H90" s="5" t="s">
        <v>13</v>
      </c>
      <c r="I90" s="5" t="s">
        <v>40</v>
      </c>
      <c r="J90" s="5" t="s">
        <v>154</v>
      </c>
      <c r="K90" s="5"/>
      <c r="L90" s="5"/>
      <c r="M90" s="6">
        <f t="shared" si="5"/>
        <v>79.3</v>
      </c>
      <c r="N90" s="32">
        <f t="shared" si="5"/>
        <v>79.3</v>
      </c>
    </row>
    <row r="91" spans="1:14" ht="36" customHeight="1">
      <c r="A91" s="46" t="s">
        <v>103</v>
      </c>
      <c r="B91" s="47"/>
      <c r="C91" s="47"/>
      <c r="D91" s="47"/>
      <c r="E91" s="47"/>
      <c r="F91" s="47"/>
      <c r="G91" s="47"/>
      <c r="H91" s="5" t="s">
        <v>13</v>
      </c>
      <c r="I91" s="5" t="s">
        <v>40</v>
      </c>
      <c r="J91" s="5" t="s">
        <v>155</v>
      </c>
      <c r="K91" s="5"/>
      <c r="L91" s="5"/>
      <c r="M91" s="6">
        <f t="shared" si="5"/>
        <v>79.3</v>
      </c>
      <c r="N91" s="32">
        <f t="shared" si="5"/>
        <v>79.3</v>
      </c>
    </row>
    <row r="92" spans="1:14" ht="13.5">
      <c r="A92" s="51" t="s">
        <v>42</v>
      </c>
      <c r="B92" s="47"/>
      <c r="C92" s="47"/>
      <c r="D92" s="47"/>
      <c r="E92" s="47"/>
      <c r="F92" s="47"/>
      <c r="G92" s="47"/>
      <c r="H92" s="5" t="s">
        <v>13</v>
      </c>
      <c r="I92" s="11" t="s">
        <v>40</v>
      </c>
      <c r="J92" s="11" t="s">
        <v>156</v>
      </c>
      <c r="K92" s="11"/>
      <c r="L92" s="11"/>
      <c r="M92" s="12">
        <f t="shared" si="5"/>
        <v>79.3</v>
      </c>
      <c r="N92" s="32">
        <f t="shared" si="5"/>
        <v>79.3</v>
      </c>
    </row>
    <row r="93" spans="1:14" ht="13.5">
      <c r="A93" s="51" t="s">
        <v>83</v>
      </c>
      <c r="B93" s="47"/>
      <c r="C93" s="47"/>
      <c r="D93" s="47"/>
      <c r="E93" s="47"/>
      <c r="F93" s="47"/>
      <c r="G93" s="47"/>
      <c r="H93" s="5" t="s">
        <v>13</v>
      </c>
      <c r="I93" s="11" t="s">
        <v>40</v>
      </c>
      <c r="J93" s="11" t="s">
        <v>156</v>
      </c>
      <c r="K93" s="11"/>
      <c r="L93" s="11"/>
      <c r="M93" s="12">
        <f>M94+M95</f>
        <v>79.3</v>
      </c>
      <c r="N93" s="32">
        <f>N94+N95</f>
        <v>79.3</v>
      </c>
    </row>
    <row r="94" spans="1:14" ht="13.5">
      <c r="A94" s="51" t="s">
        <v>79</v>
      </c>
      <c r="B94" s="47"/>
      <c r="C94" s="47"/>
      <c r="D94" s="47"/>
      <c r="E94" s="47"/>
      <c r="F94" s="47"/>
      <c r="G94" s="47"/>
      <c r="H94" s="5" t="s">
        <v>13</v>
      </c>
      <c r="I94" s="11" t="s">
        <v>40</v>
      </c>
      <c r="J94" s="11" t="s">
        <v>156</v>
      </c>
      <c r="K94" s="11" t="s">
        <v>20</v>
      </c>
      <c r="L94" s="11"/>
      <c r="M94" s="12">
        <v>60.9</v>
      </c>
      <c r="N94" s="32">
        <v>60.9</v>
      </c>
    </row>
    <row r="95" spans="1:14" ht="13.5">
      <c r="A95" s="46" t="s">
        <v>80</v>
      </c>
      <c r="B95" s="47"/>
      <c r="C95" s="47"/>
      <c r="D95" s="47"/>
      <c r="E95" s="47"/>
      <c r="F95" s="47"/>
      <c r="G95" s="47"/>
      <c r="H95" s="5" t="s">
        <v>13</v>
      </c>
      <c r="I95" s="5" t="s">
        <v>40</v>
      </c>
      <c r="J95" s="5" t="s">
        <v>156</v>
      </c>
      <c r="K95" s="5" t="s">
        <v>122</v>
      </c>
      <c r="L95" s="5"/>
      <c r="M95" s="6">
        <v>18.4</v>
      </c>
      <c r="N95" s="32">
        <v>18.4</v>
      </c>
    </row>
    <row r="96" spans="1:14" ht="13.5">
      <c r="A96" s="46" t="s">
        <v>22</v>
      </c>
      <c r="B96" s="47"/>
      <c r="C96" s="47"/>
      <c r="D96" s="47"/>
      <c r="E96" s="47"/>
      <c r="F96" s="47"/>
      <c r="G96" s="47"/>
      <c r="H96" s="5" t="s">
        <v>13</v>
      </c>
      <c r="I96" s="11" t="s">
        <v>40</v>
      </c>
      <c r="J96" s="11" t="s">
        <v>156</v>
      </c>
      <c r="K96" s="11" t="s">
        <v>21</v>
      </c>
      <c r="L96" s="11"/>
      <c r="M96" s="12">
        <v>0</v>
      </c>
      <c r="N96" s="32">
        <v>0</v>
      </c>
    </row>
    <row r="97" spans="1:14" ht="13.5">
      <c r="A97" s="51" t="s">
        <v>85</v>
      </c>
      <c r="B97" s="47"/>
      <c r="C97" s="47"/>
      <c r="D97" s="47"/>
      <c r="E97" s="47"/>
      <c r="F97" s="47"/>
      <c r="G97" s="47"/>
      <c r="H97" s="5" t="s">
        <v>13</v>
      </c>
      <c r="I97" s="11" t="s">
        <v>40</v>
      </c>
      <c r="J97" s="11" t="s">
        <v>156</v>
      </c>
      <c r="K97" s="11" t="s">
        <v>26</v>
      </c>
      <c r="L97" s="11"/>
      <c r="M97" s="12">
        <v>0</v>
      </c>
      <c r="N97" s="32">
        <v>0</v>
      </c>
    </row>
    <row r="98" spans="1:14" ht="13.5">
      <c r="A98" s="46" t="s">
        <v>85</v>
      </c>
      <c r="B98" s="47"/>
      <c r="C98" s="47"/>
      <c r="D98" s="47"/>
      <c r="E98" s="47"/>
      <c r="F98" s="47"/>
      <c r="G98" s="47"/>
      <c r="H98" s="5" t="s">
        <v>13</v>
      </c>
      <c r="I98" s="5" t="s">
        <v>40</v>
      </c>
      <c r="J98" s="5" t="s">
        <v>156</v>
      </c>
      <c r="K98" s="5" t="s">
        <v>27</v>
      </c>
      <c r="L98" s="5"/>
      <c r="M98" s="6">
        <v>0</v>
      </c>
      <c r="N98" s="32">
        <v>0</v>
      </c>
    </row>
    <row r="99" spans="1:14" ht="13.5">
      <c r="A99" s="46" t="s">
        <v>86</v>
      </c>
      <c r="B99" s="47"/>
      <c r="C99" s="47"/>
      <c r="D99" s="47"/>
      <c r="E99" s="47"/>
      <c r="F99" s="47"/>
      <c r="G99" s="47"/>
      <c r="H99" s="5" t="s">
        <v>13</v>
      </c>
      <c r="I99" s="5" t="s">
        <v>40</v>
      </c>
      <c r="J99" s="5" t="s">
        <v>156</v>
      </c>
      <c r="K99" s="5" t="s">
        <v>27</v>
      </c>
      <c r="L99" s="5"/>
      <c r="M99" s="6">
        <v>0</v>
      </c>
      <c r="N99" s="32">
        <v>0</v>
      </c>
    </row>
    <row r="100" spans="1:14" ht="13.5">
      <c r="A100" s="46" t="s">
        <v>44</v>
      </c>
      <c r="B100" s="47"/>
      <c r="C100" s="47"/>
      <c r="D100" s="47"/>
      <c r="E100" s="47"/>
      <c r="F100" s="47"/>
      <c r="G100" s="47"/>
      <c r="H100" s="5" t="s">
        <v>13</v>
      </c>
      <c r="I100" s="5" t="s">
        <v>43</v>
      </c>
      <c r="J100" s="5"/>
      <c r="K100" s="5"/>
      <c r="L100" s="5"/>
      <c r="M100" s="6">
        <v>0</v>
      </c>
      <c r="N100" s="32">
        <f>N101</f>
        <v>0</v>
      </c>
    </row>
    <row r="101" spans="1:14" ht="13.5">
      <c r="A101" s="46" t="s">
        <v>46</v>
      </c>
      <c r="B101" s="47"/>
      <c r="C101" s="47"/>
      <c r="D101" s="47"/>
      <c r="E101" s="47"/>
      <c r="F101" s="47"/>
      <c r="G101" s="47"/>
      <c r="H101" s="5" t="s">
        <v>13</v>
      </c>
      <c r="I101" s="5" t="s">
        <v>45</v>
      </c>
      <c r="J101" s="5" t="s">
        <v>157</v>
      </c>
      <c r="K101" s="5"/>
      <c r="L101" s="5"/>
      <c r="M101" s="6">
        <v>0</v>
      </c>
      <c r="N101" s="32">
        <f>N102</f>
        <v>0</v>
      </c>
    </row>
    <row r="102" spans="1:14" ht="13.5">
      <c r="A102" s="46" t="s">
        <v>104</v>
      </c>
      <c r="B102" s="47"/>
      <c r="C102" s="47"/>
      <c r="D102" s="47"/>
      <c r="E102" s="47"/>
      <c r="F102" s="47"/>
      <c r="G102" s="47"/>
      <c r="H102" s="5" t="s">
        <v>13</v>
      </c>
      <c r="I102" s="5" t="s">
        <v>45</v>
      </c>
      <c r="J102" s="5" t="s">
        <v>158</v>
      </c>
      <c r="K102" s="5"/>
      <c r="L102" s="5"/>
      <c r="M102" s="6">
        <v>0</v>
      </c>
      <c r="N102" s="32">
        <f>N103</f>
        <v>0</v>
      </c>
    </row>
    <row r="103" spans="1:14" ht="13.5">
      <c r="A103" s="46" t="s">
        <v>34</v>
      </c>
      <c r="B103" s="47"/>
      <c r="C103" s="47"/>
      <c r="D103" s="47"/>
      <c r="E103" s="47"/>
      <c r="F103" s="47"/>
      <c r="G103" s="47"/>
      <c r="H103" s="5" t="s">
        <v>13</v>
      </c>
      <c r="I103" s="5" t="s">
        <v>45</v>
      </c>
      <c r="J103" s="5" t="s">
        <v>159</v>
      </c>
      <c r="K103" s="5"/>
      <c r="L103" s="5"/>
      <c r="M103" s="6">
        <v>0</v>
      </c>
      <c r="N103" s="32">
        <f>N104+N108</f>
        <v>0</v>
      </c>
    </row>
    <row r="104" spans="1:14" ht="13.5">
      <c r="A104" s="46" t="s">
        <v>84</v>
      </c>
      <c r="B104" s="47"/>
      <c r="C104" s="47"/>
      <c r="D104" s="47"/>
      <c r="E104" s="47"/>
      <c r="F104" s="47"/>
      <c r="G104" s="47"/>
      <c r="H104" s="5" t="s">
        <v>13</v>
      </c>
      <c r="I104" s="5" t="s">
        <v>45</v>
      </c>
      <c r="J104" s="5" t="s">
        <v>160</v>
      </c>
      <c r="K104" s="5" t="s">
        <v>27</v>
      </c>
      <c r="L104" s="5"/>
      <c r="M104" s="6">
        <v>0</v>
      </c>
      <c r="N104" s="32">
        <v>0</v>
      </c>
    </row>
    <row r="105" spans="1:14" ht="13.5">
      <c r="A105" s="51" t="s">
        <v>85</v>
      </c>
      <c r="B105" s="47"/>
      <c r="C105" s="47"/>
      <c r="D105" s="47"/>
      <c r="E105" s="47"/>
      <c r="F105" s="47"/>
      <c r="G105" s="47"/>
      <c r="H105" s="5" t="s">
        <v>13</v>
      </c>
      <c r="I105" s="11" t="s">
        <v>45</v>
      </c>
      <c r="J105" s="11" t="s">
        <v>161</v>
      </c>
      <c r="K105" s="11" t="s">
        <v>27</v>
      </c>
      <c r="L105" s="11"/>
      <c r="M105" s="12">
        <v>0</v>
      </c>
      <c r="N105" s="32">
        <v>0</v>
      </c>
    </row>
    <row r="106" spans="1:14" ht="13.5">
      <c r="A106" s="51" t="s">
        <v>86</v>
      </c>
      <c r="B106" s="47"/>
      <c r="C106" s="47"/>
      <c r="D106" s="47"/>
      <c r="E106" s="47"/>
      <c r="F106" s="47"/>
      <c r="G106" s="47"/>
      <c r="H106" s="5" t="s">
        <v>13</v>
      </c>
      <c r="I106" s="11" t="s">
        <v>45</v>
      </c>
      <c r="J106" s="11" t="s">
        <v>162</v>
      </c>
      <c r="K106" s="11" t="s">
        <v>27</v>
      </c>
      <c r="L106" s="11"/>
      <c r="M106" s="12">
        <v>0</v>
      </c>
      <c r="N106" s="32">
        <v>0</v>
      </c>
    </row>
    <row r="107" spans="1:14" ht="13.5">
      <c r="A107" s="51" t="s">
        <v>47</v>
      </c>
      <c r="B107" s="47"/>
      <c r="C107" s="47"/>
      <c r="D107" s="47"/>
      <c r="E107" s="47"/>
      <c r="F107" s="47"/>
      <c r="G107" s="47"/>
      <c r="H107" s="5" t="s">
        <v>13</v>
      </c>
      <c r="I107" s="11" t="s">
        <v>45</v>
      </c>
      <c r="J107" s="11" t="s">
        <v>163</v>
      </c>
      <c r="K107" s="11" t="s">
        <v>27</v>
      </c>
      <c r="L107" s="11"/>
      <c r="M107" s="12">
        <v>0</v>
      </c>
      <c r="N107" s="32">
        <v>0</v>
      </c>
    </row>
    <row r="108" spans="1:14" ht="13.5">
      <c r="A108" s="51" t="s">
        <v>34</v>
      </c>
      <c r="B108" s="47"/>
      <c r="C108" s="47"/>
      <c r="D108" s="47"/>
      <c r="E108" s="47"/>
      <c r="F108" s="47"/>
      <c r="G108" s="47"/>
      <c r="H108" s="5" t="s">
        <v>13</v>
      </c>
      <c r="I108" s="11" t="s">
        <v>45</v>
      </c>
      <c r="J108" s="11" t="s">
        <v>164</v>
      </c>
      <c r="K108" s="11"/>
      <c r="L108" s="11"/>
      <c r="M108" s="12">
        <v>0</v>
      </c>
      <c r="N108" s="32">
        <f>N109+N110+N111+N112+N113+N114</f>
        <v>0</v>
      </c>
    </row>
    <row r="109" spans="1:14" ht="13.5">
      <c r="A109" s="51" t="s">
        <v>84</v>
      </c>
      <c r="B109" s="47"/>
      <c r="C109" s="47"/>
      <c r="D109" s="47"/>
      <c r="E109" s="47"/>
      <c r="F109" s="47"/>
      <c r="G109" s="47"/>
      <c r="H109" s="5" t="s">
        <v>13</v>
      </c>
      <c r="I109" s="11" t="s">
        <v>45</v>
      </c>
      <c r="J109" s="11" t="s">
        <v>165</v>
      </c>
      <c r="K109" s="11" t="s">
        <v>27</v>
      </c>
      <c r="L109" s="11"/>
      <c r="M109" s="12">
        <v>0</v>
      </c>
      <c r="N109" s="32">
        <v>0</v>
      </c>
    </row>
    <row r="110" spans="1:14" ht="13.5">
      <c r="A110" s="51" t="s">
        <v>84</v>
      </c>
      <c r="B110" s="47"/>
      <c r="C110" s="47"/>
      <c r="D110" s="47"/>
      <c r="E110" s="47"/>
      <c r="F110" s="47"/>
      <c r="G110" s="47"/>
      <c r="H110" s="5" t="s">
        <v>13</v>
      </c>
      <c r="I110" s="11" t="s">
        <v>45</v>
      </c>
      <c r="J110" s="11" t="s">
        <v>165</v>
      </c>
      <c r="K110" s="11" t="s">
        <v>26</v>
      </c>
      <c r="L110" s="11"/>
      <c r="M110" s="12">
        <v>0</v>
      </c>
      <c r="N110" s="32">
        <v>0</v>
      </c>
    </row>
    <row r="111" spans="1:14" ht="13.5">
      <c r="A111" s="51" t="s">
        <v>85</v>
      </c>
      <c r="B111" s="47"/>
      <c r="C111" s="47"/>
      <c r="D111" s="47"/>
      <c r="E111" s="47"/>
      <c r="F111" s="47"/>
      <c r="G111" s="47"/>
      <c r="H111" s="5" t="s">
        <v>13</v>
      </c>
      <c r="I111" s="11" t="s">
        <v>45</v>
      </c>
      <c r="J111" s="11" t="s">
        <v>166</v>
      </c>
      <c r="K111" s="11" t="s">
        <v>27</v>
      </c>
      <c r="L111" s="11"/>
      <c r="M111" s="12">
        <v>0</v>
      </c>
      <c r="N111" s="32">
        <v>0</v>
      </c>
    </row>
    <row r="112" spans="1:14" ht="13.5">
      <c r="A112" s="51" t="s">
        <v>85</v>
      </c>
      <c r="B112" s="47"/>
      <c r="C112" s="47"/>
      <c r="D112" s="47"/>
      <c r="E112" s="47"/>
      <c r="F112" s="47"/>
      <c r="G112" s="47"/>
      <c r="H112" s="5" t="s">
        <v>13</v>
      </c>
      <c r="I112" s="11" t="s">
        <v>45</v>
      </c>
      <c r="J112" s="11" t="s">
        <v>166</v>
      </c>
      <c r="K112" s="11" t="s">
        <v>26</v>
      </c>
      <c r="L112" s="11"/>
      <c r="M112" s="12">
        <v>0</v>
      </c>
      <c r="N112" s="32">
        <v>0</v>
      </c>
    </row>
    <row r="113" spans="1:14" ht="13.5">
      <c r="A113" s="46" t="s">
        <v>86</v>
      </c>
      <c r="B113" s="47"/>
      <c r="C113" s="47"/>
      <c r="D113" s="47"/>
      <c r="E113" s="47"/>
      <c r="F113" s="47"/>
      <c r="G113" s="47"/>
      <c r="H113" s="5" t="s">
        <v>13</v>
      </c>
      <c r="I113" s="5" t="s">
        <v>45</v>
      </c>
      <c r="J113" s="5" t="s">
        <v>167</v>
      </c>
      <c r="K113" s="5" t="s">
        <v>27</v>
      </c>
      <c r="L113" s="5"/>
      <c r="M113" s="12">
        <v>0</v>
      </c>
      <c r="N113" s="32">
        <v>0</v>
      </c>
    </row>
    <row r="114" spans="1:14" ht="13.5">
      <c r="A114" s="46" t="s">
        <v>86</v>
      </c>
      <c r="B114" s="47"/>
      <c r="C114" s="47"/>
      <c r="D114" s="47"/>
      <c r="E114" s="47"/>
      <c r="F114" s="47"/>
      <c r="G114" s="47"/>
      <c r="H114" s="5" t="s">
        <v>13</v>
      </c>
      <c r="I114" s="5" t="s">
        <v>45</v>
      </c>
      <c r="J114" s="5" t="s">
        <v>167</v>
      </c>
      <c r="K114" s="5" t="s">
        <v>26</v>
      </c>
      <c r="L114" s="5"/>
      <c r="M114" s="12">
        <v>0</v>
      </c>
      <c r="N114" s="32">
        <v>0</v>
      </c>
    </row>
    <row r="115" spans="1:14" ht="13.5">
      <c r="A115" s="46" t="s">
        <v>49</v>
      </c>
      <c r="B115" s="47"/>
      <c r="C115" s="47"/>
      <c r="D115" s="47"/>
      <c r="E115" s="47"/>
      <c r="F115" s="47"/>
      <c r="G115" s="47"/>
      <c r="H115" s="5" t="s">
        <v>13</v>
      </c>
      <c r="I115" s="5" t="s">
        <v>48</v>
      </c>
      <c r="J115" s="5"/>
      <c r="K115" s="5"/>
      <c r="L115" s="5"/>
      <c r="M115" s="12">
        <f>M116+M121</f>
        <v>323.6</v>
      </c>
      <c r="N115" s="32">
        <f>N116</f>
        <v>323.6</v>
      </c>
    </row>
    <row r="116" spans="1:14" ht="13.5">
      <c r="A116" s="46" t="s">
        <v>51</v>
      </c>
      <c r="B116" s="47"/>
      <c r="C116" s="47"/>
      <c r="D116" s="47"/>
      <c r="E116" s="47"/>
      <c r="F116" s="47"/>
      <c r="G116" s="47"/>
      <c r="H116" s="5" t="s">
        <v>13</v>
      </c>
      <c r="I116" s="5" t="s">
        <v>50</v>
      </c>
      <c r="J116" s="5" t="s">
        <v>168</v>
      </c>
      <c r="K116" s="5"/>
      <c r="L116" s="5"/>
      <c r="M116" s="12">
        <f>M117</f>
        <v>323.6</v>
      </c>
      <c r="N116" s="32">
        <f>N117</f>
        <v>323.6</v>
      </c>
    </row>
    <row r="117" spans="1:14" ht="13.5">
      <c r="A117" s="46" t="s">
        <v>34</v>
      </c>
      <c r="B117" s="47"/>
      <c r="C117" s="47"/>
      <c r="D117" s="47"/>
      <c r="E117" s="47"/>
      <c r="F117" s="47"/>
      <c r="G117" s="47"/>
      <c r="H117" s="5" t="s">
        <v>13</v>
      </c>
      <c r="I117" s="5" t="s">
        <v>50</v>
      </c>
      <c r="J117" s="5" t="s">
        <v>169</v>
      </c>
      <c r="K117" s="5"/>
      <c r="L117" s="5"/>
      <c r="M117" s="12">
        <f>M118+M119+M120</f>
        <v>323.6</v>
      </c>
      <c r="N117" s="32">
        <f>N118+N119+N120</f>
        <v>323.6</v>
      </c>
    </row>
    <row r="118" spans="1:14" ht="13.5">
      <c r="A118" s="46" t="s">
        <v>84</v>
      </c>
      <c r="B118" s="47"/>
      <c r="C118" s="47"/>
      <c r="D118" s="47"/>
      <c r="E118" s="47"/>
      <c r="F118" s="47"/>
      <c r="G118" s="47"/>
      <c r="H118" s="5" t="s">
        <v>13</v>
      </c>
      <c r="I118" s="5" t="s">
        <v>50</v>
      </c>
      <c r="J118" s="5" t="s">
        <v>170</v>
      </c>
      <c r="K118" s="5" t="s">
        <v>27</v>
      </c>
      <c r="L118" s="5"/>
      <c r="M118" s="12">
        <v>112.3</v>
      </c>
      <c r="N118" s="32">
        <v>112.3</v>
      </c>
    </row>
    <row r="119" spans="1:14" ht="28.5" customHeight="1">
      <c r="A119" s="46" t="s">
        <v>198</v>
      </c>
      <c r="B119" s="47"/>
      <c r="C119" s="47"/>
      <c r="D119" s="47"/>
      <c r="E119" s="47"/>
      <c r="F119" s="47"/>
      <c r="G119" s="47"/>
      <c r="H119" s="5" t="s">
        <v>13</v>
      </c>
      <c r="I119" s="5" t="s">
        <v>50</v>
      </c>
      <c r="J119" s="5" t="s">
        <v>171</v>
      </c>
      <c r="K119" s="5" t="s">
        <v>27</v>
      </c>
      <c r="L119" s="5"/>
      <c r="M119" s="12">
        <v>49.5</v>
      </c>
      <c r="N119" s="32">
        <v>49.5</v>
      </c>
    </row>
    <row r="120" spans="1:14" ht="28.5" customHeight="1">
      <c r="A120" s="46" t="s">
        <v>85</v>
      </c>
      <c r="B120" s="47"/>
      <c r="C120" s="47"/>
      <c r="D120" s="47"/>
      <c r="E120" s="47"/>
      <c r="F120" s="47"/>
      <c r="G120" s="47"/>
      <c r="H120" s="5" t="s">
        <v>13</v>
      </c>
      <c r="I120" s="5" t="s">
        <v>50</v>
      </c>
      <c r="J120" s="5" t="s">
        <v>171</v>
      </c>
      <c r="K120" s="5" t="s">
        <v>27</v>
      </c>
      <c r="L120" s="5"/>
      <c r="M120" s="12">
        <v>161.8</v>
      </c>
      <c r="N120" s="32">
        <v>161.8</v>
      </c>
    </row>
    <row r="121" spans="1:14" ht="13.5">
      <c r="A121" s="51" t="s">
        <v>105</v>
      </c>
      <c r="B121" s="53"/>
      <c r="C121" s="53"/>
      <c r="D121" s="53"/>
      <c r="E121" s="53"/>
      <c r="F121" s="53"/>
      <c r="G121" s="53"/>
      <c r="H121" s="5" t="s">
        <v>13</v>
      </c>
      <c r="I121" s="11" t="s">
        <v>74</v>
      </c>
      <c r="J121" s="11" t="s">
        <v>172</v>
      </c>
      <c r="K121" s="11"/>
      <c r="L121" s="11"/>
      <c r="M121" s="12">
        <f>M122</f>
        <v>0</v>
      </c>
      <c r="N121" s="32">
        <v>0</v>
      </c>
    </row>
    <row r="122" spans="1:14" ht="13.5">
      <c r="A122" s="46" t="s">
        <v>34</v>
      </c>
      <c r="B122" s="47"/>
      <c r="C122" s="47"/>
      <c r="D122" s="47"/>
      <c r="E122" s="47"/>
      <c r="F122" s="47"/>
      <c r="G122" s="47"/>
      <c r="H122" s="5" t="s">
        <v>13</v>
      </c>
      <c r="I122" s="5" t="s">
        <v>74</v>
      </c>
      <c r="J122" s="5" t="s">
        <v>173</v>
      </c>
      <c r="K122" s="5"/>
      <c r="L122" s="5"/>
      <c r="M122" s="6">
        <f>M123</f>
        <v>0</v>
      </c>
      <c r="N122" s="32">
        <v>0</v>
      </c>
    </row>
    <row r="123" spans="1:14" ht="13.5">
      <c r="A123" s="46" t="s">
        <v>85</v>
      </c>
      <c r="B123" s="47"/>
      <c r="C123" s="47"/>
      <c r="D123" s="47"/>
      <c r="E123" s="47"/>
      <c r="F123" s="47"/>
      <c r="G123" s="47"/>
      <c r="H123" s="5" t="s">
        <v>13</v>
      </c>
      <c r="I123" s="5" t="s">
        <v>74</v>
      </c>
      <c r="J123" s="5" t="s">
        <v>174</v>
      </c>
      <c r="K123" s="5" t="s">
        <v>27</v>
      </c>
      <c r="L123" s="5"/>
      <c r="M123" s="6">
        <v>0</v>
      </c>
      <c r="N123" s="32">
        <v>0</v>
      </c>
    </row>
    <row r="124" spans="1:14" ht="13.5">
      <c r="A124" s="46" t="s">
        <v>85</v>
      </c>
      <c r="B124" s="47"/>
      <c r="C124" s="47"/>
      <c r="D124" s="47"/>
      <c r="E124" s="47"/>
      <c r="F124" s="47"/>
      <c r="G124" s="47"/>
      <c r="H124" s="5" t="s">
        <v>13</v>
      </c>
      <c r="I124" s="5" t="s">
        <v>74</v>
      </c>
      <c r="J124" s="5" t="s">
        <v>174</v>
      </c>
      <c r="K124" s="5" t="s">
        <v>175</v>
      </c>
      <c r="L124" s="5"/>
      <c r="M124" s="6">
        <v>0</v>
      </c>
      <c r="N124" s="32">
        <v>0</v>
      </c>
    </row>
    <row r="125" spans="1:14" ht="13.5">
      <c r="A125" s="42" t="s">
        <v>53</v>
      </c>
      <c r="B125" s="52"/>
      <c r="C125" s="52"/>
      <c r="D125" s="52"/>
      <c r="E125" s="52"/>
      <c r="F125" s="52"/>
      <c r="G125" s="52"/>
      <c r="H125" s="5" t="s">
        <v>13</v>
      </c>
      <c r="I125" s="5" t="s">
        <v>52</v>
      </c>
      <c r="J125" s="5"/>
      <c r="K125" s="5"/>
      <c r="L125" s="5"/>
      <c r="M125" s="6">
        <v>0</v>
      </c>
      <c r="N125" s="32">
        <f>N126</f>
        <v>0</v>
      </c>
    </row>
    <row r="126" spans="1:14" ht="13.5">
      <c r="A126" s="46" t="s">
        <v>56</v>
      </c>
      <c r="B126" s="47"/>
      <c r="C126" s="47"/>
      <c r="D126" s="47"/>
      <c r="E126" s="47"/>
      <c r="F126" s="47"/>
      <c r="G126" s="47"/>
      <c r="H126" s="5" t="s">
        <v>13</v>
      </c>
      <c r="I126" s="5" t="s">
        <v>52</v>
      </c>
      <c r="J126" s="15">
        <v>2500000000</v>
      </c>
      <c r="K126" s="5"/>
      <c r="L126" s="5"/>
      <c r="M126" s="6">
        <v>0</v>
      </c>
      <c r="N126" s="32">
        <f>N127</f>
        <v>0</v>
      </c>
    </row>
    <row r="127" spans="1:14" ht="13.5">
      <c r="A127" s="46" t="s">
        <v>55</v>
      </c>
      <c r="B127" s="47"/>
      <c r="C127" s="47"/>
      <c r="D127" s="47"/>
      <c r="E127" s="47"/>
      <c r="F127" s="47"/>
      <c r="G127" s="47"/>
      <c r="H127" s="5" t="s">
        <v>13</v>
      </c>
      <c r="I127" s="5" t="s">
        <v>54</v>
      </c>
      <c r="J127" s="5" t="s">
        <v>176</v>
      </c>
      <c r="K127" s="5"/>
      <c r="L127" s="5"/>
      <c r="M127" s="6">
        <v>0</v>
      </c>
      <c r="N127" s="32">
        <f>N128</f>
        <v>0</v>
      </c>
    </row>
    <row r="128" spans="1:14" ht="13.5">
      <c r="A128" s="46" t="s">
        <v>34</v>
      </c>
      <c r="B128" s="47"/>
      <c r="C128" s="47"/>
      <c r="D128" s="47"/>
      <c r="E128" s="47"/>
      <c r="F128" s="47"/>
      <c r="G128" s="47"/>
      <c r="H128" s="5" t="s">
        <v>13</v>
      </c>
      <c r="I128" s="5" t="s">
        <v>54</v>
      </c>
      <c r="J128" s="5" t="s">
        <v>177</v>
      </c>
      <c r="K128" s="5"/>
      <c r="L128" s="5"/>
      <c r="M128" s="6">
        <v>0</v>
      </c>
      <c r="N128" s="32">
        <f>N129+N130+N131</f>
        <v>0</v>
      </c>
    </row>
    <row r="129" spans="1:14" ht="13.5">
      <c r="A129" s="46" t="s">
        <v>199</v>
      </c>
      <c r="B129" s="47"/>
      <c r="C129" s="47"/>
      <c r="D129" s="47"/>
      <c r="E129" s="47"/>
      <c r="F129" s="47"/>
      <c r="G129" s="47"/>
      <c r="H129" s="5" t="s">
        <v>13</v>
      </c>
      <c r="I129" s="5" t="s">
        <v>54</v>
      </c>
      <c r="J129" s="5" t="s">
        <v>200</v>
      </c>
      <c r="K129" s="5" t="s">
        <v>27</v>
      </c>
      <c r="L129" s="5"/>
      <c r="M129" s="6">
        <v>0</v>
      </c>
      <c r="N129" s="32">
        <v>0</v>
      </c>
    </row>
    <row r="130" spans="1:14" ht="13.5">
      <c r="A130" s="46" t="s">
        <v>201</v>
      </c>
      <c r="B130" s="47"/>
      <c r="C130" s="47"/>
      <c r="D130" s="47"/>
      <c r="E130" s="47"/>
      <c r="F130" s="47"/>
      <c r="G130" s="47"/>
      <c r="H130" s="5" t="s">
        <v>13</v>
      </c>
      <c r="I130" s="5" t="s">
        <v>54</v>
      </c>
      <c r="J130" s="5" t="s">
        <v>178</v>
      </c>
      <c r="K130" s="5" t="s">
        <v>27</v>
      </c>
      <c r="L130" s="5"/>
      <c r="M130" s="6">
        <v>0</v>
      </c>
      <c r="N130" s="32">
        <v>0</v>
      </c>
    </row>
    <row r="131" spans="1:14" ht="13.5">
      <c r="A131" s="46" t="s">
        <v>86</v>
      </c>
      <c r="B131" s="47"/>
      <c r="C131" s="47"/>
      <c r="D131" s="47"/>
      <c r="E131" s="47"/>
      <c r="F131" s="47"/>
      <c r="G131" s="47"/>
      <c r="H131" s="5" t="s">
        <v>13</v>
      </c>
      <c r="I131" s="5" t="s">
        <v>54</v>
      </c>
      <c r="J131" s="15">
        <v>2538404000</v>
      </c>
      <c r="K131" s="5" t="s">
        <v>27</v>
      </c>
      <c r="L131" s="5"/>
      <c r="M131" s="6">
        <v>0</v>
      </c>
      <c r="N131" s="32">
        <v>0</v>
      </c>
    </row>
    <row r="132" spans="1:14" ht="13.5">
      <c r="A132" s="46" t="s">
        <v>106</v>
      </c>
      <c r="B132" s="47"/>
      <c r="C132" s="47"/>
      <c r="D132" s="47"/>
      <c r="E132" s="47"/>
      <c r="F132" s="47"/>
      <c r="G132" s="47"/>
      <c r="H132" s="5" t="s">
        <v>13</v>
      </c>
      <c r="I132" s="5" t="s">
        <v>57</v>
      </c>
      <c r="J132" s="5"/>
      <c r="K132" s="5"/>
      <c r="L132" s="5"/>
      <c r="M132" s="6">
        <f aca="true" t="shared" si="6" ref="M132:N134">M133</f>
        <v>1006.434</v>
      </c>
      <c r="N132" s="32">
        <f t="shared" si="6"/>
        <v>920.0699999999999</v>
      </c>
    </row>
    <row r="133" spans="1:14" ht="13.5">
      <c r="A133" s="46" t="s">
        <v>59</v>
      </c>
      <c r="B133" s="47"/>
      <c r="C133" s="47"/>
      <c r="D133" s="47"/>
      <c r="E133" s="47"/>
      <c r="F133" s="47"/>
      <c r="G133" s="47"/>
      <c r="H133" s="5" t="s">
        <v>13</v>
      </c>
      <c r="I133" s="5" t="s">
        <v>58</v>
      </c>
      <c r="J133" s="5" t="s">
        <v>179</v>
      </c>
      <c r="K133" s="5"/>
      <c r="L133" s="5"/>
      <c r="M133" s="6">
        <f t="shared" si="6"/>
        <v>1006.434</v>
      </c>
      <c r="N133" s="32">
        <f t="shared" si="6"/>
        <v>920.0699999999999</v>
      </c>
    </row>
    <row r="134" spans="1:14" ht="13.5">
      <c r="A134" s="51" t="s">
        <v>107</v>
      </c>
      <c r="B134" s="47"/>
      <c r="C134" s="47"/>
      <c r="D134" s="47"/>
      <c r="E134" s="47"/>
      <c r="F134" s="47"/>
      <c r="G134" s="47"/>
      <c r="H134" s="5" t="s">
        <v>13</v>
      </c>
      <c r="I134" s="5" t="s">
        <v>58</v>
      </c>
      <c r="J134" s="5" t="s">
        <v>202</v>
      </c>
      <c r="K134" s="5"/>
      <c r="L134" s="5"/>
      <c r="M134" s="6">
        <f t="shared" si="6"/>
        <v>1006.434</v>
      </c>
      <c r="N134" s="32">
        <f t="shared" si="6"/>
        <v>920.0699999999999</v>
      </c>
    </row>
    <row r="135" spans="1:14" ht="13.5">
      <c r="A135" s="51" t="s">
        <v>108</v>
      </c>
      <c r="B135" s="47"/>
      <c r="C135" s="47"/>
      <c r="D135" s="47"/>
      <c r="E135" s="47"/>
      <c r="F135" s="47"/>
      <c r="G135" s="47"/>
      <c r="H135" s="5" t="s">
        <v>13</v>
      </c>
      <c r="I135" s="5" t="s">
        <v>58</v>
      </c>
      <c r="J135" s="5" t="s">
        <v>180</v>
      </c>
      <c r="K135" s="5"/>
      <c r="L135" s="5"/>
      <c r="M135" s="6">
        <f>M136+M142+M143+M151</f>
        <v>1006.434</v>
      </c>
      <c r="N135" s="32">
        <f>N136+N142+N143+N151</f>
        <v>920.0699999999999</v>
      </c>
    </row>
    <row r="136" spans="1:14" ht="13.5">
      <c r="A136" s="51" t="s">
        <v>83</v>
      </c>
      <c r="B136" s="47"/>
      <c r="C136" s="47"/>
      <c r="D136" s="47"/>
      <c r="E136" s="47"/>
      <c r="F136" s="47"/>
      <c r="G136" s="47"/>
      <c r="H136" s="5" t="s">
        <v>13</v>
      </c>
      <c r="I136" s="5" t="s">
        <v>58</v>
      </c>
      <c r="J136" s="5" t="s">
        <v>181</v>
      </c>
      <c r="K136" s="5"/>
      <c r="L136" s="5"/>
      <c r="M136" s="6">
        <f>M137+M138</f>
        <v>791.2819999999999</v>
      </c>
      <c r="N136" s="32">
        <f>N137+N138</f>
        <v>673.543</v>
      </c>
    </row>
    <row r="137" spans="1:14" ht="13.5">
      <c r="A137" s="46" t="s">
        <v>79</v>
      </c>
      <c r="B137" s="47"/>
      <c r="C137" s="47"/>
      <c r="D137" s="47"/>
      <c r="E137" s="47"/>
      <c r="F137" s="47"/>
      <c r="G137" s="47"/>
      <c r="H137" s="5" t="s">
        <v>13</v>
      </c>
      <c r="I137" s="5" t="s">
        <v>58</v>
      </c>
      <c r="J137" s="5" t="s">
        <v>181</v>
      </c>
      <c r="K137" s="5" t="s">
        <v>60</v>
      </c>
      <c r="L137" s="5"/>
      <c r="M137" s="6">
        <v>523.25</v>
      </c>
      <c r="N137" s="32">
        <v>557.575</v>
      </c>
    </row>
    <row r="138" spans="1:14" ht="13.5">
      <c r="A138" s="46" t="s">
        <v>80</v>
      </c>
      <c r="B138" s="47"/>
      <c r="C138" s="47"/>
      <c r="D138" s="47"/>
      <c r="E138" s="47"/>
      <c r="F138" s="47"/>
      <c r="G138" s="47"/>
      <c r="H138" s="5" t="s">
        <v>13</v>
      </c>
      <c r="I138" s="5" t="s">
        <v>58</v>
      </c>
      <c r="J138" s="5" t="s">
        <v>181</v>
      </c>
      <c r="K138" s="5" t="s">
        <v>182</v>
      </c>
      <c r="L138" s="5"/>
      <c r="M138" s="6">
        <v>268.032</v>
      </c>
      <c r="N138" s="32">
        <v>115.968</v>
      </c>
    </row>
    <row r="139" spans="1:14" ht="13.5">
      <c r="A139" s="51" t="s">
        <v>22</v>
      </c>
      <c r="B139" s="47"/>
      <c r="C139" s="47"/>
      <c r="D139" s="47"/>
      <c r="E139" s="47"/>
      <c r="F139" s="47"/>
      <c r="G139" s="47"/>
      <c r="H139" s="5" t="s">
        <v>13</v>
      </c>
      <c r="I139" s="11" t="s">
        <v>58</v>
      </c>
      <c r="J139" s="11" t="s">
        <v>181</v>
      </c>
      <c r="K139" s="11" t="s">
        <v>21</v>
      </c>
      <c r="L139" s="11"/>
      <c r="M139" s="12">
        <v>0</v>
      </c>
      <c r="N139" s="32"/>
    </row>
    <row r="140" spans="1:14" ht="13.5">
      <c r="A140" s="51" t="s">
        <v>84</v>
      </c>
      <c r="B140" s="47"/>
      <c r="C140" s="47"/>
      <c r="D140" s="47"/>
      <c r="E140" s="47"/>
      <c r="F140" s="47"/>
      <c r="G140" s="47"/>
      <c r="H140" s="5" t="s">
        <v>13</v>
      </c>
      <c r="I140" s="11" t="s">
        <v>58</v>
      </c>
      <c r="J140" s="11" t="s">
        <v>183</v>
      </c>
      <c r="K140" s="11" t="s">
        <v>27</v>
      </c>
      <c r="L140" s="11"/>
      <c r="M140" s="12">
        <v>0</v>
      </c>
      <c r="N140" s="32"/>
    </row>
    <row r="141" spans="1:14" ht="13.5">
      <c r="A141" s="46" t="s">
        <v>84</v>
      </c>
      <c r="B141" s="47"/>
      <c r="C141" s="47"/>
      <c r="D141" s="47"/>
      <c r="E141" s="47"/>
      <c r="F141" s="47"/>
      <c r="G141" s="47"/>
      <c r="H141" s="5" t="s">
        <v>13</v>
      </c>
      <c r="I141" s="5" t="s">
        <v>58</v>
      </c>
      <c r="J141" s="5" t="s">
        <v>183</v>
      </c>
      <c r="K141" s="5" t="s">
        <v>26</v>
      </c>
      <c r="L141" s="5"/>
      <c r="M141" s="6">
        <v>0</v>
      </c>
      <c r="N141" s="32"/>
    </row>
    <row r="142" spans="1:14" ht="29.25" customHeight="1">
      <c r="A142" s="46" t="s">
        <v>201</v>
      </c>
      <c r="B142" s="47"/>
      <c r="C142" s="47"/>
      <c r="D142" s="47"/>
      <c r="E142" s="47"/>
      <c r="F142" s="47"/>
      <c r="G142" s="47"/>
      <c r="H142" s="5" t="s">
        <v>13</v>
      </c>
      <c r="I142" s="5" t="s">
        <v>58</v>
      </c>
      <c r="J142" s="5" t="s">
        <v>184</v>
      </c>
      <c r="K142" s="5" t="s">
        <v>27</v>
      </c>
      <c r="L142" s="5"/>
      <c r="M142" s="6">
        <v>50</v>
      </c>
      <c r="N142" s="32">
        <v>50</v>
      </c>
    </row>
    <row r="143" spans="1:14" ht="30" customHeight="1">
      <c r="A143" s="46" t="s">
        <v>85</v>
      </c>
      <c r="B143" s="47"/>
      <c r="C143" s="47"/>
      <c r="D143" s="47"/>
      <c r="E143" s="47"/>
      <c r="F143" s="47"/>
      <c r="G143" s="47"/>
      <c r="H143" s="5" t="s">
        <v>13</v>
      </c>
      <c r="I143" s="11" t="s">
        <v>58</v>
      </c>
      <c r="J143" s="11" t="s">
        <v>184</v>
      </c>
      <c r="K143" s="11" t="s">
        <v>27</v>
      </c>
      <c r="L143" s="11"/>
      <c r="M143" s="12">
        <v>162.152</v>
      </c>
      <c r="N143" s="32">
        <v>193.527</v>
      </c>
    </row>
    <row r="144" spans="1:14" ht="13.5">
      <c r="A144" s="51" t="s">
        <v>85</v>
      </c>
      <c r="B144" s="47"/>
      <c r="C144" s="47"/>
      <c r="D144" s="47"/>
      <c r="E144" s="47"/>
      <c r="F144" s="47"/>
      <c r="G144" s="47"/>
      <c r="H144" s="5" t="s">
        <v>13</v>
      </c>
      <c r="I144" s="11" t="s">
        <v>58</v>
      </c>
      <c r="J144" s="11" t="s">
        <v>184</v>
      </c>
      <c r="K144" s="11" t="s">
        <v>26</v>
      </c>
      <c r="L144" s="11"/>
      <c r="M144" s="12">
        <v>0</v>
      </c>
      <c r="N144" s="32">
        <v>0</v>
      </c>
    </row>
    <row r="145" spans="1:14" ht="13.5">
      <c r="A145" s="46" t="s">
        <v>86</v>
      </c>
      <c r="B145" s="47"/>
      <c r="C145" s="47"/>
      <c r="D145" s="47"/>
      <c r="E145" s="47"/>
      <c r="F145" s="47"/>
      <c r="G145" s="47"/>
      <c r="H145" s="5" t="s">
        <v>13</v>
      </c>
      <c r="I145" s="5" t="s">
        <v>58</v>
      </c>
      <c r="J145" s="5" t="s">
        <v>203</v>
      </c>
      <c r="K145" s="5" t="s">
        <v>27</v>
      </c>
      <c r="L145" s="5"/>
      <c r="M145" s="12">
        <v>0</v>
      </c>
      <c r="N145" s="32">
        <v>0</v>
      </c>
    </row>
    <row r="146" spans="1:14" ht="13.5">
      <c r="A146" s="46" t="s">
        <v>86</v>
      </c>
      <c r="B146" s="47"/>
      <c r="C146" s="47"/>
      <c r="D146" s="47"/>
      <c r="E146" s="47"/>
      <c r="F146" s="47"/>
      <c r="G146" s="47"/>
      <c r="H146" s="5" t="s">
        <v>13</v>
      </c>
      <c r="I146" s="5" t="s">
        <v>58</v>
      </c>
      <c r="J146" s="5" t="s">
        <v>204</v>
      </c>
      <c r="K146" s="5" t="s">
        <v>27</v>
      </c>
      <c r="L146" s="5"/>
      <c r="M146" s="12">
        <v>0</v>
      </c>
      <c r="N146" s="32">
        <v>0</v>
      </c>
    </row>
    <row r="147" spans="1:14" ht="13.5">
      <c r="A147" s="46" t="s">
        <v>86</v>
      </c>
      <c r="B147" s="47"/>
      <c r="C147" s="47"/>
      <c r="D147" s="47"/>
      <c r="E147" s="47"/>
      <c r="F147" s="47"/>
      <c r="G147" s="47"/>
      <c r="H147" s="5" t="s">
        <v>13</v>
      </c>
      <c r="I147" s="5" t="s">
        <v>58</v>
      </c>
      <c r="J147" s="5" t="s">
        <v>185</v>
      </c>
      <c r="K147" s="5" t="s">
        <v>27</v>
      </c>
      <c r="L147" s="5"/>
      <c r="M147" s="6">
        <v>0</v>
      </c>
      <c r="N147" s="32">
        <v>0</v>
      </c>
    </row>
    <row r="148" spans="1:14" ht="13.5">
      <c r="A148" s="46" t="s">
        <v>86</v>
      </c>
      <c r="B148" s="47"/>
      <c r="C148" s="47"/>
      <c r="D148" s="47"/>
      <c r="E148" s="47"/>
      <c r="F148" s="47"/>
      <c r="G148" s="47"/>
      <c r="H148" s="5" t="s">
        <v>13</v>
      </c>
      <c r="I148" s="5" t="s">
        <v>58</v>
      </c>
      <c r="J148" s="5" t="s">
        <v>185</v>
      </c>
      <c r="K148" s="5" t="s">
        <v>26</v>
      </c>
      <c r="L148" s="5"/>
      <c r="M148" s="6">
        <v>0</v>
      </c>
      <c r="N148" s="32">
        <v>0</v>
      </c>
    </row>
    <row r="149" spans="1:14" ht="13.5">
      <c r="A149" s="46" t="s">
        <v>87</v>
      </c>
      <c r="B149" s="47"/>
      <c r="C149" s="47"/>
      <c r="D149" s="47"/>
      <c r="E149" s="47"/>
      <c r="F149" s="47"/>
      <c r="G149" s="47"/>
      <c r="H149" s="5" t="s">
        <v>13</v>
      </c>
      <c r="I149" s="5" t="s">
        <v>58</v>
      </c>
      <c r="J149" s="15">
        <v>2818305000</v>
      </c>
      <c r="K149" s="5" t="s">
        <v>27</v>
      </c>
      <c r="L149" s="5"/>
      <c r="M149" s="6">
        <v>0</v>
      </c>
      <c r="N149" s="32">
        <v>0</v>
      </c>
    </row>
    <row r="150" spans="1:14" ht="13.5">
      <c r="A150" s="46" t="s">
        <v>88</v>
      </c>
      <c r="B150" s="47"/>
      <c r="C150" s="47"/>
      <c r="D150" s="47"/>
      <c r="E150" s="47"/>
      <c r="F150" s="47"/>
      <c r="G150" s="47"/>
      <c r="H150" s="5" t="s">
        <v>13</v>
      </c>
      <c r="I150" s="5" t="s">
        <v>58</v>
      </c>
      <c r="J150" s="5" t="s">
        <v>186</v>
      </c>
      <c r="K150" s="5" t="s">
        <v>129</v>
      </c>
      <c r="L150" s="5"/>
      <c r="M150" s="6">
        <v>0</v>
      </c>
      <c r="N150" s="32">
        <v>0</v>
      </c>
    </row>
    <row r="151" spans="1:14" ht="13.5">
      <c r="A151" s="46" t="s">
        <v>193</v>
      </c>
      <c r="B151" s="47"/>
      <c r="C151" s="47"/>
      <c r="D151" s="47"/>
      <c r="E151" s="47"/>
      <c r="F151" s="47"/>
      <c r="G151" s="47"/>
      <c r="H151" s="5" t="s">
        <v>13</v>
      </c>
      <c r="I151" s="5" t="s">
        <v>58</v>
      </c>
      <c r="J151" s="5" t="s">
        <v>205</v>
      </c>
      <c r="K151" s="5" t="s">
        <v>195</v>
      </c>
      <c r="L151" s="5"/>
      <c r="M151" s="6">
        <v>3</v>
      </c>
      <c r="N151" s="32">
        <v>3</v>
      </c>
    </row>
    <row r="152" spans="1:14" ht="13.5">
      <c r="A152" s="46" t="s">
        <v>89</v>
      </c>
      <c r="B152" s="47"/>
      <c r="C152" s="47"/>
      <c r="D152" s="47"/>
      <c r="E152" s="47"/>
      <c r="F152" s="47"/>
      <c r="G152" s="47"/>
      <c r="H152" s="5" t="s">
        <v>13</v>
      </c>
      <c r="I152" s="5" t="s">
        <v>58</v>
      </c>
      <c r="J152" s="5" t="s">
        <v>187</v>
      </c>
      <c r="K152" s="5" t="s">
        <v>27</v>
      </c>
      <c r="L152" s="5"/>
      <c r="M152" s="6">
        <v>0</v>
      </c>
      <c r="N152" s="32">
        <v>0</v>
      </c>
    </row>
    <row r="153" spans="1:14" ht="13.5">
      <c r="A153" s="46" t="s">
        <v>62</v>
      </c>
      <c r="B153" s="47"/>
      <c r="C153" s="47"/>
      <c r="D153" s="47"/>
      <c r="E153" s="47"/>
      <c r="F153" s="47"/>
      <c r="G153" s="47"/>
      <c r="H153" s="5" t="s">
        <v>13</v>
      </c>
      <c r="I153" s="5" t="s">
        <v>61</v>
      </c>
      <c r="J153" s="5"/>
      <c r="K153" s="5"/>
      <c r="L153" s="5"/>
      <c r="M153" s="6">
        <f>M154</f>
        <v>175</v>
      </c>
      <c r="N153" s="32">
        <v>0</v>
      </c>
    </row>
    <row r="154" spans="1:14" ht="13.5">
      <c r="A154" s="46" t="s">
        <v>64</v>
      </c>
      <c r="B154" s="47"/>
      <c r="C154" s="47"/>
      <c r="D154" s="47"/>
      <c r="E154" s="47"/>
      <c r="F154" s="47"/>
      <c r="G154" s="47"/>
      <c r="H154" s="5" t="s">
        <v>13</v>
      </c>
      <c r="I154" s="5" t="s">
        <v>63</v>
      </c>
      <c r="J154" s="5" t="s">
        <v>188</v>
      </c>
      <c r="K154" s="5"/>
      <c r="L154" s="5"/>
      <c r="M154" s="6">
        <f>M155</f>
        <v>175</v>
      </c>
      <c r="N154" s="32">
        <v>0</v>
      </c>
    </row>
    <row r="155" spans="1:14" ht="13.5">
      <c r="A155" s="46" t="s">
        <v>109</v>
      </c>
      <c r="B155" s="47"/>
      <c r="C155" s="47"/>
      <c r="D155" s="47"/>
      <c r="E155" s="47"/>
      <c r="F155" s="47"/>
      <c r="G155" s="47"/>
      <c r="H155" s="5" t="s">
        <v>13</v>
      </c>
      <c r="I155" s="5" t="s">
        <v>63</v>
      </c>
      <c r="J155" s="5" t="s">
        <v>206</v>
      </c>
      <c r="K155" s="5"/>
      <c r="L155" s="5"/>
      <c r="M155" s="6">
        <f>M156</f>
        <v>175</v>
      </c>
      <c r="N155" s="32">
        <v>0</v>
      </c>
    </row>
    <row r="156" spans="1:14" ht="13.5">
      <c r="A156" s="46" t="s">
        <v>34</v>
      </c>
      <c r="B156" s="47"/>
      <c r="C156" s="47"/>
      <c r="D156" s="47"/>
      <c r="E156" s="47"/>
      <c r="F156" s="47"/>
      <c r="G156" s="47"/>
      <c r="H156" s="5" t="s">
        <v>13</v>
      </c>
      <c r="I156" s="5" t="s">
        <v>63</v>
      </c>
      <c r="J156" s="5" t="s">
        <v>189</v>
      </c>
      <c r="K156" s="5"/>
      <c r="L156" s="5"/>
      <c r="M156" s="6">
        <f>M157+M158+M159+M160+M161+M162+M163</f>
        <v>175</v>
      </c>
      <c r="N156" s="32">
        <v>0</v>
      </c>
    </row>
    <row r="157" spans="1:14" ht="13.5">
      <c r="A157" s="46" t="s">
        <v>193</v>
      </c>
      <c r="B157" s="47"/>
      <c r="C157" s="47"/>
      <c r="D157" s="47"/>
      <c r="E157" s="47"/>
      <c r="F157" s="47"/>
      <c r="G157" s="47"/>
      <c r="H157" s="5" t="s">
        <v>13</v>
      </c>
      <c r="I157" s="5" t="s">
        <v>63</v>
      </c>
      <c r="J157" s="5" t="s">
        <v>211</v>
      </c>
      <c r="K157" s="5" t="s">
        <v>28</v>
      </c>
      <c r="L157" s="5"/>
      <c r="M157" s="6">
        <v>0</v>
      </c>
      <c r="N157" s="32">
        <v>0</v>
      </c>
    </row>
    <row r="158" spans="1:14" ht="13.5">
      <c r="A158" s="46" t="s">
        <v>86</v>
      </c>
      <c r="B158" s="47"/>
      <c r="C158" s="47"/>
      <c r="D158" s="47"/>
      <c r="E158" s="47"/>
      <c r="F158" s="47"/>
      <c r="G158" s="47"/>
      <c r="H158" s="5" t="s">
        <v>13</v>
      </c>
      <c r="I158" s="5" t="s">
        <v>63</v>
      </c>
      <c r="J158" s="5" t="s">
        <v>209</v>
      </c>
      <c r="K158" s="5" t="s">
        <v>27</v>
      </c>
      <c r="L158" s="5"/>
      <c r="M158" s="6">
        <v>0</v>
      </c>
      <c r="N158" s="32">
        <v>0</v>
      </c>
    </row>
    <row r="159" spans="1:14" ht="13.5">
      <c r="A159" s="46" t="s">
        <v>86</v>
      </c>
      <c r="B159" s="47"/>
      <c r="C159" s="47"/>
      <c r="D159" s="47"/>
      <c r="E159" s="47"/>
      <c r="F159" s="47"/>
      <c r="G159" s="47"/>
      <c r="H159" s="5" t="s">
        <v>13</v>
      </c>
      <c r="I159" s="5" t="s">
        <v>63</v>
      </c>
      <c r="J159" s="5" t="s">
        <v>209</v>
      </c>
      <c r="K159" s="5" t="s">
        <v>210</v>
      </c>
      <c r="L159" s="5"/>
      <c r="M159" s="6">
        <v>175</v>
      </c>
      <c r="N159" s="32">
        <v>0</v>
      </c>
    </row>
    <row r="160" spans="1:14" ht="13.5">
      <c r="A160" s="46" t="s">
        <v>85</v>
      </c>
      <c r="B160" s="47"/>
      <c r="C160" s="47"/>
      <c r="D160" s="47"/>
      <c r="E160" s="47"/>
      <c r="F160" s="47"/>
      <c r="G160" s="47"/>
      <c r="H160" s="5" t="s">
        <v>13</v>
      </c>
      <c r="I160" s="5" t="s">
        <v>63</v>
      </c>
      <c r="J160" s="5" t="s">
        <v>208</v>
      </c>
      <c r="K160" s="5" t="s">
        <v>27</v>
      </c>
      <c r="L160" s="5"/>
      <c r="M160" s="6">
        <v>0</v>
      </c>
      <c r="N160" s="32">
        <v>0</v>
      </c>
    </row>
    <row r="161" spans="1:14" ht="13.5">
      <c r="A161" s="46" t="s">
        <v>85</v>
      </c>
      <c r="B161" s="47"/>
      <c r="C161" s="47"/>
      <c r="D161" s="47"/>
      <c r="E161" s="47"/>
      <c r="F161" s="47"/>
      <c r="G161" s="47"/>
      <c r="H161" s="5" t="s">
        <v>13</v>
      </c>
      <c r="I161" s="5" t="s">
        <v>63</v>
      </c>
      <c r="J161" s="5" t="s">
        <v>208</v>
      </c>
      <c r="K161" s="5" t="s">
        <v>175</v>
      </c>
      <c r="L161" s="5"/>
      <c r="M161" s="6">
        <v>0</v>
      </c>
      <c r="N161" s="32">
        <v>0</v>
      </c>
    </row>
    <row r="162" spans="1:14" ht="13.5">
      <c r="A162" s="46" t="s">
        <v>89</v>
      </c>
      <c r="B162" s="47"/>
      <c r="C162" s="47"/>
      <c r="D162" s="47"/>
      <c r="E162" s="47"/>
      <c r="F162" s="47"/>
      <c r="G162" s="47"/>
      <c r="H162" s="5" t="s">
        <v>13</v>
      </c>
      <c r="I162" s="5" t="s">
        <v>63</v>
      </c>
      <c r="J162" s="5" t="s">
        <v>207</v>
      </c>
      <c r="K162" s="5" t="s">
        <v>27</v>
      </c>
      <c r="L162" s="5"/>
      <c r="M162" s="6">
        <v>0</v>
      </c>
      <c r="N162" s="32">
        <v>0</v>
      </c>
    </row>
    <row r="163" spans="1:14" ht="12.75">
      <c r="A163" s="48" t="s">
        <v>87</v>
      </c>
      <c r="B163" s="49"/>
      <c r="C163" s="49"/>
      <c r="D163" s="49"/>
      <c r="E163" s="49"/>
      <c r="F163" s="49"/>
      <c r="G163" s="49"/>
      <c r="H163" s="31" t="s">
        <v>13</v>
      </c>
      <c r="I163" s="7" t="s">
        <v>63</v>
      </c>
      <c r="J163" s="7" t="s">
        <v>190</v>
      </c>
      <c r="K163" s="7" t="s">
        <v>27</v>
      </c>
      <c r="L163" s="7"/>
      <c r="M163" s="16">
        <v>0</v>
      </c>
      <c r="N163" s="32">
        <v>0</v>
      </c>
    </row>
    <row r="164" spans="1:14" ht="12.75">
      <c r="A164" s="40" t="s">
        <v>65</v>
      </c>
      <c r="B164" s="50"/>
      <c r="C164" s="50"/>
      <c r="D164" s="50"/>
      <c r="E164" s="50"/>
      <c r="F164" s="50"/>
      <c r="G164" s="50"/>
      <c r="H164" s="23">
        <v>903</v>
      </c>
      <c r="I164" s="23">
        <v>1301</v>
      </c>
      <c r="J164" s="23"/>
      <c r="K164" s="23"/>
      <c r="L164" s="23"/>
      <c r="M164" s="24">
        <v>0</v>
      </c>
      <c r="N164" s="32">
        <v>0</v>
      </c>
    </row>
    <row r="165" spans="1:14" ht="12.75">
      <c r="A165" s="40" t="s">
        <v>212</v>
      </c>
      <c r="B165" s="41"/>
      <c r="C165" s="41"/>
      <c r="D165" s="41"/>
      <c r="E165" s="41"/>
      <c r="F165" s="41"/>
      <c r="G165" s="41"/>
      <c r="H165" s="23">
        <v>903</v>
      </c>
      <c r="I165" s="23">
        <v>1301</v>
      </c>
      <c r="J165" s="23">
        <v>224000000</v>
      </c>
      <c r="K165" s="23"/>
      <c r="L165" s="23"/>
      <c r="M165" s="24">
        <v>0</v>
      </c>
      <c r="N165" s="32">
        <v>0</v>
      </c>
    </row>
    <row r="166" spans="1:14" ht="12.75">
      <c r="A166" s="42" t="s">
        <v>66</v>
      </c>
      <c r="B166" s="43"/>
      <c r="C166" s="43"/>
      <c r="D166" s="43"/>
      <c r="E166" s="43"/>
      <c r="F166" s="43"/>
      <c r="G166" s="43"/>
      <c r="H166" s="15">
        <v>903</v>
      </c>
      <c r="I166" s="15">
        <v>1301</v>
      </c>
      <c r="J166" s="15">
        <v>2248900000</v>
      </c>
      <c r="K166" s="15"/>
      <c r="L166" s="15"/>
      <c r="M166" s="25">
        <v>0</v>
      </c>
      <c r="N166" s="32">
        <v>0</v>
      </c>
    </row>
    <row r="167" spans="1:14" ht="12.75">
      <c r="A167" s="42" t="s">
        <v>67</v>
      </c>
      <c r="B167" s="43"/>
      <c r="C167" s="43"/>
      <c r="D167" s="43"/>
      <c r="E167" s="43"/>
      <c r="F167" s="43"/>
      <c r="G167" s="43"/>
      <c r="H167" s="15">
        <v>903</v>
      </c>
      <c r="I167" s="15">
        <v>1301</v>
      </c>
      <c r="J167" s="15">
        <v>2248913000</v>
      </c>
      <c r="K167" s="15">
        <v>730</v>
      </c>
      <c r="L167" s="15"/>
      <c r="M167" s="25">
        <v>0</v>
      </c>
      <c r="N167" s="32">
        <v>0</v>
      </c>
    </row>
    <row r="168" spans="1:14" ht="12.75">
      <c r="A168" s="42" t="s">
        <v>72</v>
      </c>
      <c r="B168" s="43"/>
      <c r="C168" s="43"/>
      <c r="D168" s="43"/>
      <c r="E168" s="43"/>
      <c r="F168" s="43"/>
      <c r="G168" s="43"/>
      <c r="H168" s="15"/>
      <c r="I168" s="15"/>
      <c r="J168" s="15"/>
      <c r="K168" s="15"/>
      <c r="L168" s="15"/>
      <c r="M168" s="27">
        <f>M164+M153+M132+M125+M115+M100+M89+M21</f>
        <v>3491.4400000000005</v>
      </c>
      <c r="N168" s="32">
        <f>N164+N153+N132+N115+N89+N21</f>
        <v>3519.0199999999995</v>
      </c>
    </row>
  </sheetData>
  <sheetProtection/>
  <mergeCells count="157">
    <mergeCell ref="A12:N16"/>
    <mergeCell ref="M11:N11"/>
    <mergeCell ref="D11:E11"/>
    <mergeCell ref="K1:N10"/>
    <mergeCell ref="A21:G21"/>
    <mergeCell ref="A22:G22"/>
    <mergeCell ref="A23:G23"/>
    <mergeCell ref="A24:G24"/>
    <mergeCell ref="A25:G25"/>
    <mergeCell ref="A18:G19"/>
    <mergeCell ref="H18:L18"/>
    <mergeCell ref="M18:M19"/>
    <mergeCell ref="A20:G20"/>
    <mergeCell ref="A26:G26"/>
    <mergeCell ref="A27:G27"/>
    <mergeCell ref="A28:G28"/>
    <mergeCell ref="A29:G29"/>
    <mergeCell ref="A30:G30"/>
    <mergeCell ref="A31:G31"/>
    <mergeCell ref="A32:G32"/>
    <mergeCell ref="A33:G33"/>
    <mergeCell ref="A34:G34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46:G46"/>
    <mergeCell ref="A47:G47"/>
    <mergeCell ref="A48:G48"/>
    <mergeCell ref="A49:G49"/>
    <mergeCell ref="A50:G50"/>
    <mergeCell ref="A51:G51"/>
    <mergeCell ref="A52:G52"/>
    <mergeCell ref="A53:G53"/>
    <mergeCell ref="A54:G54"/>
    <mergeCell ref="A55:G55"/>
    <mergeCell ref="A56:G56"/>
    <mergeCell ref="A57:G57"/>
    <mergeCell ref="A58:G58"/>
    <mergeCell ref="A59:G59"/>
    <mergeCell ref="A60:G60"/>
    <mergeCell ref="A61:G61"/>
    <mergeCell ref="A62:G62"/>
    <mergeCell ref="A63:G63"/>
    <mergeCell ref="A64:G64"/>
    <mergeCell ref="A65:G65"/>
    <mergeCell ref="A66:G66"/>
    <mergeCell ref="A67:G67"/>
    <mergeCell ref="A68:G68"/>
    <mergeCell ref="A69:G69"/>
    <mergeCell ref="A70:G70"/>
    <mergeCell ref="A71:G71"/>
    <mergeCell ref="A72:G72"/>
    <mergeCell ref="A73:G73"/>
    <mergeCell ref="A74:G74"/>
    <mergeCell ref="A75:G75"/>
    <mergeCell ref="A76:G76"/>
    <mergeCell ref="A77:G77"/>
    <mergeCell ref="A78:G78"/>
    <mergeCell ref="A79:G79"/>
    <mergeCell ref="A80:G80"/>
    <mergeCell ref="A81:G81"/>
    <mergeCell ref="A82:G82"/>
    <mergeCell ref="A83:G83"/>
    <mergeCell ref="A84:G84"/>
    <mergeCell ref="A85:G85"/>
    <mergeCell ref="A86:G86"/>
    <mergeCell ref="A87:G87"/>
    <mergeCell ref="A88:G88"/>
    <mergeCell ref="A89:G89"/>
    <mergeCell ref="A90:G90"/>
    <mergeCell ref="A91:G91"/>
    <mergeCell ref="A92:G92"/>
    <mergeCell ref="A93:G93"/>
    <mergeCell ref="A94:G94"/>
    <mergeCell ref="A95:G95"/>
    <mergeCell ref="A96:G96"/>
    <mergeCell ref="A97:G97"/>
    <mergeCell ref="A98:G98"/>
    <mergeCell ref="A99:G99"/>
    <mergeCell ref="A100:G100"/>
    <mergeCell ref="A101:G101"/>
    <mergeCell ref="A102:G102"/>
    <mergeCell ref="A103:G103"/>
    <mergeCell ref="A104:G104"/>
    <mergeCell ref="A105:G105"/>
    <mergeCell ref="A106:G106"/>
    <mergeCell ref="A107:G107"/>
    <mergeCell ref="A108:G108"/>
    <mergeCell ref="A109:G109"/>
    <mergeCell ref="A110:G110"/>
    <mergeCell ref="A111:G111"/>
    <mergeCell ref="A112:G112"/>
    <mergeCell ref="A113:G113"/>
    <mergeCell ref="A114:G114"/>
    <mergeCell ref="A115:G115"/>
    <mergeCell ref="A116:G116"/>
    <mergeCell ref="A117:G117"/>
    <mergeCell ref="A118:G118"/>
    <mergeCell ref="A119:G119"/>
    <mergeCell ref="A120:G120"/>
    <mergeCell ref="A121:G121"/>
    <mergeCell ref="A122:G122"/>
    <mergeCell ref="A123:G123"/>
    <mergeCell ref="A124:G124"/>
    <mergeCell ref="A125:G125"/>
    <mergeCell ref="A126:G126"/>
    <mergeCell ref="A127:G127"/>
    <mergeCell ref="A128:G128"/>
    <mergeCell ref="A129:G129"/>
    <mergeCell ref="A130:G130"/>
    <mergeCell ref="A131:G131"/>
    <mergeCell ref="A132:G132"/>
    <mergeCell ref="A133:G133"/>
    <mergeCell ref="A134:G134"/>
    <mergeCell ref="A135:G135"/>
    <mergeCell ref="A136:G136"/>
    <mergeCell ref="A137:G137"/>
    <mergeCell ref="A138:G138"/>
    <mergeCell ref="A139:G139"/>
    <mergeCell ref="A140:G140"/>
    <mergeCell ref="A141:G141"/>
    <mergeCell ref="A142:G142"/>
    <mergeCell ref="A143:G143"/>
    <mergeCell ref="A144:G144"/>
    <mergeCell ref="A145:G145"/>
    <mergeCell ref="A146:G146"/>
    <mergeCell ref="A147:G147"/>
    <mergeCell ref="A148:G148"/>
    <mergeCell ref="A149:G149"/>
    <mergeCell ref="A150:G150"/>
    <mergeCell ref="A151:G151"/>
    <mergeCell ref="A152:G152"/>
    <mergeCell ref="A164:G164"/>
    <mergeCell ref="A153:G153"/>
    <mergeCell ref="A154:G154"/>
    <mergeCell ref="A155:G155"/>
    <mergeCell ref="A156:G156"/>
    <mergeCell ref="A157:G157"/>
    <mergeCell ref="A158:G158"/>
    <mergeCell ref="A165:G165"/>
    <mergeCell ref="A166:G166"/>
    <mergeCell ref="A167:G167"/>
    <mergeCell ref="A168:G168"/>
    <mergeCell ref="N18:N19"/>
    <mergeCell ref="A159:G159"/>
    <mergeCell ref="A160:G160"/>
    <mergeCell ref="A161:G161"/>
    <mergeCell ref="A162:G162"/>
    <mergeCell ref="A163:G163"/>
  </mergeCells>
  <printOptions/>
  <pageMargins left="1.1811023622047245" right="0.3937007874015748" top="0.7874015748031497" bottom="0.7874015748031497" header="0.1968503937007874" footer="0.1968503937007874"/>
  <pageSetup fitToHeight="0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7"/>
  <sheetViews>
    <sheetView tabSelected="1" zoomScalePageLayoutView="0" workbookViewId="0" topLeftCell="A1">
      <selection activeCell="P168" sqref="P168"/>
    </sheetView>
  </sheetViews>
  <sheetFormatPr defaultColWidth="9.140625" defaultRowHeight="12.75"/>
  <cols>
    <col min="10" max="10" width="14.57421875" style="0" customWidth="1"/>
  </cols>
  <sheetData>
    <row r="1" spans="1:13" ht="12.75">
      <c r="A1" s="36"/>
      <c r="B1" s="36"/>
      <c r="C1" s="36"/>
      <c r="D1" s="36"/>
      <c r="E1" s="36"/>
      <c r="F1" s="36"/>
      <c r="G1" s="36"/>
      <c r="H1" s="36"/>
      <c r="I1" s="36"/>
      <c r="J1" s="72" t="s">
        <v>231</v>
      </c>
      <c r="K1" s="72"/>
      <c r="L1" s="72"/>
      <c r="M1" s="72"/>
    </row>
    <row r="2" spans="1:13" ht="12.75">
      <c r="A2" s="36"/>
      <c r="B2" s="36"/>
      <c r="C2" s="36"/>
      <c r="D2" s="36"/>
      <c r="E2" s="36"/>
      <c r="F2" s="36"/>
      <c r="G2" s="36"/>
      <c r="H2" s="36"/>
      <c r="I2" s="36"/>
      <c r="J2" s="69"/>
      <c r="K2" s="69"/>
      <c r="L2" s="69"/>
      <c r="M2" s="69"/>
    </row>
    <row r="3" spans="1:13" ht="12.75">
      <c r="A3" s="36"/>
      <c r="B3" s="36"/>
      <c r="C3" s="36"/>
      <c r="D3" s="36"/>
      <c r="E3" s="36"/>
      <c r="F3" s="36"/>
      <c r="G3" s="36"/>
      <c r="H3" s="36"/>
      <c r="I3" s="36"/>
      <c r="J3" s="69"/>
      <c r="K3" s="69"/>
      <c r="L3" s="69"/>
      <c r="M3" s="69"/>
    </row>
    <row r="4" spans="1:13" ht="12.75">
      <c r="A4" s="36"/>
      <c r="B4" s="36"/>
      <c r="C4" s="36"/>
      <c r="D4" s="36"/>
      <c r="E4" s="36"/>
      <c r="F4" s="36"/>
      <c r="G4" s="36"/>
      <c r="H4" s="36"/>
      <c r="I4" s="36"/>
      <c r="J4" s="69"/>
      <c r="K4" s="69"/>
      <c r="L4" s="69"/>
      <c r="M4" s="69"/>
    </row>
    <row r="5" spans="1:13" ht="12.75">
      <c r="A5" s="36"/>
      <c r="B5" s="36"/>
      <c r="C5" s="36"/>
      <c r="D5" s="36"/>
      <c r="E5" s="36"/>
      <c r="F5" s="36"/>
      <c r="G5" s="36"/>
      <c r="H5" s="36"/>
      <c r="I5" s="36"/>
      <c r="J5" s="69"/>
      <c r="K5" s="69"/>
      <c r="L5" s="69"/>
      <c r="M5" s="69"/>
    </row>
    <row r="6" spans="1:13" ht="12.75">
      <c r="A6" s="36"/>
      <c r="B6" s="36"/>
      <c r="C6" s="36"/>
      <c r="D6" s="36"/>
      <c r="E6" s="36"/>
      <c r="F6" s="36"/>
      <c r="G6" s="36"/>
      <c r="H6" s="36"/>
      <c r="I6" s="36"/>
      <c r="J6" s="69"/>
      <c r="K6" s="69"/>
      <c r="L6" s="69"/>
      <c r="M6" s="69"/>
    </row>
    <row r="7" spans="1:13" ht="12.75">
      <c r="A7" s="36"/>
      <c r="B7" s="36"/>
      <c r="C7" s="36"/>
      <c r="D7" s="36"/>
      <c r="E7" s="36"/>
      <c r="F7" s="36"/>
      <c r="G7" s="36"/>
      <c r="H7" s="36"/>
      <c r="I7" s="36"/>
      <c r="J7" s="69"/>
      <c r="K7" s="69"/>
      <c r="L7" s="69"/>
      <c r="M7" s="69"/>
    </row>
    <row r="8" spans="1:13" ht="12.75">
      <c r="A8" s="36"/>
      <c r="B8" s="36"/>
      <c r="C8" s="36"/>
      <c r="D8" s="36"/>
      <c r="E8" s="36"/>
      <c r="F8" s="36"/>
      <c r="G8" s="36"/>
      <c r="H8" s="36"/>
      <c r="I8" s="36"/>
      <c r="J8" s="69"/>
      <c r="K8" s="69"/>
      <c r="L8" s="69"/>
      <c r="M8" s="69"/>
    </row>
    <row r="9" spans="1:13" ht="12.75">
      <c r="A9" s="36"/>
      <c r="B9" s="36"/>
      <c r="C9" s="36"/>
      <c r="D9" s="36"/>
      <c r="E9" s="36"/>
      <c r="F9" s="36"/>
      <c r="G9" s="36"/>
      <c r="H9" s="36"/>
      <c r="I9" s="36"/>
      <c r="J9" s="69"/>
      <c r="K9" s="69"/>
      <c r="L9" s="69"/>
      <c r="M9" s="69"/>
    </row>
    <row r="10" spans="1:13" ht="12.75">
      <c r="A10" s="36"/>
      <c r="B10" s="36"/>
      <c r="C10" s="36"/>
      <c r="D10" s="36"/>
      <c r="E10" s="36"/>
      <c r="F10" s="36"/>
      <c r="G10" s="36"/>
      <c r="H10" s="36"/>
      <c r="I10" s="36"/>
      <c r="J10" s="69"/>
      <c r="K10" s="69"/>
      <c r="L10" s="69"/>
      <c r="M10" s="69"/>
    </row>
    <row r="11" spans="1:13" ht="12.75">
      <c r="A11" s="36"/>
      <c r="B11" s="36"/>
      <c r="C11" s="36"/>
      <c r="D11" s="36"/>
      <c r="E11" s="36"/>
      <c r="F11" s="36"/>
      <c r="G11" s="36"/>
      <c r="H11" s="36"/>
      <c r="I11" s="36"/>
      <c r="J11" s="69"/>
      <c r="K11" s="69"/>
      <c r="L11" s="69"/>
      <c r="M11" s="69"/>
    </row>
    <row r="12" spans="1:13" ht="12.75">
      <c r="A12" s="36"/>
      <c r="B12" s="36"/>
      <c r="C12" s="36"/>
      <c r="D12" s="36"/>
      <c r="E12" s="36"/>
      <c r="F12" s="36"/>
      <c r="G12" s="36"/>
      <c r="H12" s="36"/>
      <c r="I12" s="36"/>
      <c r="J12" s="69"/>
      <c r="K12" s="69"/>
      <c r="L12" s="69"/>
      <c r="M12" s="69"/>
    </row>
    <row r="13" spans="1:13" ht="12.75">
      <c r="A13" s="36"/>
      <c r="B13" s="36"/>
      <c r="C13" s="36"/>
      <c r="D13" s="36"/>
      <c r="E13" s="36"/>
      <c r="F13" s="36"/>
      <c r="G13" s="36"/>
      <c r="H13" s="36"/>
      <c r="I13" s="36"/>
      <c r="J13" s="69"/>
      <c r="K13" s="69"/>
      <c r="L13" s="69"/>
      <c r="M13" s="69"/>
    </row>
    <row r="14" spans="10:13" ht="12.75">
      <c r="J14" s="37"/>
      <c r="K14" s="37"/>
      <c r="L14" s="37"/>
      <c r="M14" s="37"/>
    </row>
    <row r="15" spans="10:13" ht="12.75">
      <c r="J15" s="85" t="s">
        <v>218</v>
      </c>
      <c r="K15" s="69"/>
      <c r="L15" s="69"/>
      <c r="M15" s="69"/>
    </row>
    <row r="16" spans="10:13" ht="12.75">
      <c r="J16" s="69"/>
      <c r="K16" s="69"/>
      <c r="L16" s="69"/>
      <c r="M16" s="69"/>
    </row>
    <row r="17" spans="10:13" ht="12.75">
      <c r="J17" s="69"/>
      <c r="K17" s="69"/>
      <c r="L17" s="69"/>
      <c r="M17" s="69"/>
    </row>
    <row r="18" spans="1:13" ht="12.75" customHeight="1">
      <c r="A18" s="13"/>
      <c r="B18" s="13"/>
      <c r="C18" s="13"/>
      <c r="D18" s="13"/>
      <c r="E18" s="13"/>
      <c r="F18" s="13"/>
      <c r="G18" s="13"/>
      <c r="H18" s="13"/>
      <c r="I18" s="13"/>
      <c r="J18" s="69"/>
      <c r="K18" s="69"/>
      <c r="L18" s="69"/>
      <c r="M18" s="69"/>
    </row>
    <row r="19" spans="1:13" ht="12.75">
      <c r="A19" s="13"/>
      <c r="B19" s="13"/>
      <c r="C19" s="13"/>
      <c r="D19" s="13"/>
      <c r="E19" s="13"/>
      <c r="F19" s="13"/>
      <c r="G19" s="13"/>
      <c r="H19" s="13"/>
      <c r="I19" s="13"/>
      <c r="J19" s="69"/>
      <c r="K19" s="69"/>
      <c r="L19" s="69"/>
      <c r="M19" s="69"/>
    </row>
    <row r="20" spans="1:13" ht="12.75">
      <c r="A20" s="13"/>
      <c r="B20" s="13"/>
      <c r="C20" s="13"/>
      <c r="D20" s="13"/>
      <c r="E20" s="13"/>
      <c r="F20" s="13"/>
      <c r="G20" s="13"/>
      <c r="H20" s="13"/>
      <c r="I20" s="13"/>
      <c r="J20" s="69"/>
      <c r="K20" s="69"/>
      <c r="L20" s="69"/>
      <c r="M20" s="69"/>
    </row>
    <row r="21" spans="1:13" ht="12.75">
      <c r="A21" s="2"/>
      <c r="B21" s="2"/>
      <c r="C21" s="2"/>
      <c r="D21" s="2"/>
      <c r="E21" s="2"/>
      <c r="F21" s="2"/>
      <c r="G21" s="2"/>
      <c r="H21" s="2"/>
      <c r="I21" s="2"/>
      <c r="J21" s="69"/>
      <c r="K21" s="69"/>
      <c r="L21" s="69"/>
      <c r="M21" s="69"/>
    </row>
    <row r="22" spans="1:13" ht="12.75">
      <c r="A22" s="2"/>
      <c r="B22" s="2"/>
      <c r="C22" s="2"/>
      <c r="D22" s="2"/>
      <c r="E22" s="2"/>
      <c r="F22" s="2"/>
      <c r="G22" s="2"/>
      <c r="H22" s="2"/>
      <c r="I22" s="2"/>
      <c r="J22" s="18"/>
      <c r="K22" s="18"/>
      <c r="L22" s="18"/>
      <c r="M22" s="18"/>
    </row>
    <row r="23" spans="1:13" ht="12.75" customHeight="1">
      <c r="A23" s="68" t="s">
        <v>191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</row>
    <row r="24" spans="1:13" ht="12.75">
      <c r="A24" s="69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</row>
    <row r="25" spans="1:13" ht="12.75" customHeight="1">
      <c r="A25" s="69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</row>
    <row r="26" spans="1:13" ht="12.75">
      <c r="A26" s="69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</row>
    <row r="27" spans="1:13" ht="16.5" customHeight="1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</row>
    <row r="28" spans="1:13" ht="25.5">
      <c r="A28" s="83"/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14" t="s">
        <v>73</v>
      </c>
    </row>
    <row r="29" spans="1:13" ht="12.75">
      <c r="A29" s="59" t="s">
        <v>12</v>
      </c>
      <c r="B29" s="60"/>
      <c r="C29" s="60"/>
      <c r="D29" s="60"/>
      <c r="E29" s="60"/>
      <c r="F29" s="60"/>
      <c r="G29" s="81"/>
      <c r="H29" s="63" t="s">
        <v>6</v>
      </c>
      <c r="I29" s="64"/>
      <c r="J29" s="64"/>
      <c r="K29" s="64"/>
      <c r="L29" s="65"/>
      <c r="M29" s="66" t="s">
        <v>192</v>
      </c>
    </row>
    <row r="30" spans="1:13" ht="12.75">
      <c r="A30" s="61"/>
      <c r="B30" s="62"/>
      <c r="C30" s="62"/>
      <c r="D30" s="62"/>
      <c r="E30" s="62"/>
      <c r="F30" s="62"/>
      <c r="G30" s="82"/>
      <c r="H30" s="20" t="s">
        <v>8</v>
      </c>
      <c r="I30" s="19" t="s">
        <v>11</v>
      </c>
      <c r="J30" s="19" t="s">
        <v>10</v>
      </c>
      <c r="K30" s="19" t="s">
        <v>9</v>
      </c>
      <c r="L30" s="19" t="s">
        <v>110</v>
      </c>
      <c r="M30" s="67"/>
    </row>
    <row r="31" spans="1:13" ht="12.75">
      <c r="A31" s="63" t="s">
        <v>7</v>
      </c>
      <c r="B31" s="64"/>
      <c r="C31" s="64"/>
      <c r="D31" s="64"/>
      <c r="E31" s="64"/>
      <c r="F31" s="64"/>
      <c r="G31" s="65"/>
      <c r="H31" s="17" t="s">
        <v>0</v>
      </c>
      <c r="I31" s="4" t="s">
        <v>1</v>
      </c>
      <c r="J31" s="4" t="s">
        <v>2</v>
      </c>
      <c r="K31" s="4" t="s">
        <v>5</v>
      </c>
      <c r="L31" s="4" t="s">
        <v>3</v>
      </c>
      <c r="M31" s="4" t="s">
        <v>4</v>
      </c>
    </row>
    <row r="32" spans="1:13" ht="13.5">
      <c r="A32" s="46" t="s">
        <v>15</v>
      </c>
      <c r="B32" s="47"/>
      <c r="C32" s="47"/>
      <c r="D32" s="47"/>
      <c r="E32" s="47"/>
      <c r="F32" s="47"/>
      <c r="G32" s="73"/>
      <c r="H32" s="21" t="s">
        <v>13</v>
      </c>
      <c r="I32" s="5" t="s">
        <v>14</v>
      </c>
      <c r="J32" s="5"/>
      <c r="K32" s="5"/>
      <c r="L32" s="5"/>
      <c r="M32" s="6">
        <f>M33+M41+M50+M72+M76+M83+M88</f>
        <v>5057.28838</v>
      </c>
    </row>
    <row r="33" spans="1:13" ht="13.5">
      <c r="A33" s="46" t="s">
        <v>77</v>
      </c>
      <c r="B33" s="47"/>
      <c r="C33" s="47"/>
      <c r="D33" s="47"/>
      <c r="E33" s="47"/>
      <c r="F33" s="47"/>
      <c r="G33" s="73"/>
      <c r="H33" s="21" t="s">
        <v>13</v>
      </c>
      <c r="I33" s="5" t="s">
        <v>16</v>
      </c>
      <c r="J33" s="5"/>
      <c r="K33" s="5"/>
      <c r="L33" s="5"/>
      <c r="M33" s="6">
        <f>M34</f>
        <v>570.99614</v>
      </c>
    </row>
    <row r="34" spans="1:13" ht="13.5">
      <c r="A34" s="42" t="s">
        <v>17</v>
      </c>
      <c r="B34" s="52"/>
      <c r="C34" s="52"/>
      <c r="D34" s="52"/>
      <c r="E34" s="52"/>
      <c r="F34" s="52"/>
      <c r="G34" s="52"/>
      <c r="H34" s="21" t="s">
        <v>13</v>
      </c>
      <c r="I34" s="5" t="s">
        <v>16</v>
      </c>
      <c r="J34" s="5" t="s">
        <v>111</v>
      </c>
      <c r="K34" s="5"/>
      <c r="L34" s="5"/>
      <c r="M34" s="6">
        <f>M35</f>
        <v>570.99614</v>
      </c>
    </row>
    <row r="35" spans="1:13" ht="13.5">
      <c r="A35" s="46" t="s">
        <v>18</v>
      </c>
      <c r="B35" s="47"/>
      <c r="C35" s="47"/>
      <c r="D35" s="47"/>
      <c r="E35" s="47"/>
      <c r="F35" s="47"/>
      <c r="G35" s="73"/>
      <c r="H35" s="21" t="s">
        <v>13</v>
      </c>
      <c r="I35" s="5" t="s">
        <v>16</v>
      </c>
      <c r="J35" s="5" t="s">
        <v>112</v>
      </c>
      <c r="K35" s="5"/>
      <c r="L35" s="5"/>
      <c r="M35" s="6">
        <f>M36</f>
        <v>570.99614</v>
      </c>
    </row>
    <row r="36" spans="1:13" ht="13.5">
      <c r="A36" s="46" t="s">
        <v>19</v>
      </c>
      <c r="B36" s="47"/>
      <c r="C36" s="47"/>
      <c r="D36" s="47"/>
      <c r="E36" s="47"/>
      <c r="F36" s="47"/>
      <c r="G36" s="73"/>
      <c r="H36" s="21" t="s">
        <v>13</v>
      </c>
      <c r="I36" s="5" t="s">
        <v>16</v>
      </c>
      <c r="J36" s="5" t="s">
        <v>113</v>
      </c>
      <c r="K36" s="5"/>
      <c r="L36" s="5"/>
      <c r="M36" s="6">
        <f>M37</f>
        <v>570.99614</v>
      </c>
    </row>
    <row r="37" spans="1:13" ht="13.5">
      <c r="A37" s="46" t="s">
        <v>78</v>
      </c>
      <c r="B37" s="47"/>
      <c r="C37" s="47"/>
      <c r="D37" s="47"/>
      <c r="E37" s="47"/>
      <c r="F37" s="47"/>
      <c r="G37" s="73"/>
      <c r="H37" s="21" t="s">
        <v>13</v>
      </c>
      <c r="I37" s="5" t="s">
        <v>16</v>
      </c>
      <c r="J37" s="5" t="s">
        <v>114</v>
      </c>
      <c r="K37" s="5"/>
      <c r="L37" s="5"/>
      <c r="M37" s="6">
        <f>M38+M39+M40</f>
        <v>570.99614</v>
      </c>
    </row>
    <row r="38" spans="1:13" ht="13.5">
      <c r="A38" s="51" t="s">
        <v>79</v>
      </c>
      <c r="B38" s="47"/>
      <c r="C38" s="47"/>
      <c r="D38" s="47"/>
      <c r="E38" s="47"/>
      <c r="F38" s="47"/>
      <c r="G38" s="73"/>
      <c r="H38" s="21" t="s">
        <v>13</v>
      </c>
      <c r="I38" s="11" t="s">
        <v>16</v>
      </c>
      <c r="J38" s="11" t="s">
        <v>114</v>
      </c>
      <c r="K38" s="11" t="s">
        <v>20</v>
      </c>
      <c r="L38" s="11"/>
      <c r="M38" s="12">
        <v>414.03718</v>
      </c>
    </row>
    <row r="39" spans="1:13" ht="13.5">
      <c r="A39" s="51" t="s">
        <v>80</v>
      </c>
      <c r="B39" s="47"/>
      <c r="C39" s="47"/>
      <c r="D39" s="47"/>
      <c r="E39" s="47"/>
      <c r="F39" s="47"/>
      <c r="G39" s="73"/>
      <c r="H39" s="21" t="s">
        <v>13</v>
      </c>
      <c r="I39" s="11" t="s">
        <v>16</v>
      </c>
      <c r="J39" s="11" t="s">
        <v>114</v>
      </c>
      <c r="K39" s="11" t="s">
        <v>122</v>
      </c>
      <c r="L39" s="11"/>
      <c r="M39" s="12">
        <v>156.95896</v>
      </c>
    </row>
    <row r="40" spans="1:13" ht="13.5">
      <c r="A40" s="51" t="s">
        <v>22</v>
      </c>
      <c r="B40" s="47"/>
      <c r="C40" s="47"/>
      <c r="D40" s="47"/>
      <c r="E40" s="47"/>
      <c r="F40" s="47"/>
      <c r="G40" s="73"/>
      <c r="H40" s="21" t="s">
        <v>13</v>
      </c>
      <c r="I40" s="11" t="s">
        <v>16</v>
      </c>
      <c r="J40" s="11" t="s">
        <v>114</v>
      </c>
      <c r="K40" s="11" t="s">
        <v>21</v>
      </c>
      <c r="L40" s="11"/>
      <c r="M40" s="12">
        <v>0</v>
      </c>
    </row>
    <row r="41" spans="1:13" ht="13.5">
      <c r="A41" s="46" t="s">
        <v>81</v>
      </c>
      <c r="B41" s="47"/>
      <c r="C41" s="47"/>
      <c r="D41" s="47"/>
      <c r="E41" s="47"/>
      <c r="F41" s="47"/>
      <c r="G41" s="73"/>
      <c r="H41" s="21" t="s">
        <v>68</v>
      </c>
      <c r="I41" s="5" t="s">
        <v>69</v>
      </c>
      <c r="J41" s="5"/>
      <c r="K41" s="5"/>
      <c r="L41" s="5"/>
      <c r="M41" s="6">
        <f>M42</f>
        <v>2.4</v>
      </c>
    </row>
    <row r="42" spans="1:13" ht="13.5">
      <c r="A42" s="46" t="s">
        <v>17</v>
      </c>
      <c r="B42" s="47"/>
      <c r="C42" s="47"/>
      <c r="D42" s="47"/>
      <c r="E42" s="47"/>
      <c r="F42" s="47"/>
      <c r="G42" s="73"/>
      <c r="H42" s="21" t="s">
        <v>68</v>
      </c>
      <c r="I42" s="5" t="s">
        <v>69</v>
      </c>
      <c r="J42" s="5" t="s">
        <v>111</v>
      </c>
      <c r="K42" s="5"/>
      <c r="L42" s="5"/>
      <c r="M42" s="6">
        <f>M43</f>
        <v>2.4</v>
      </c>
    </row>
    <row r="43" spans="1:13" ht="13.5">
      <c r="A43" s="46" t="s">
        <v>70</v>
      </c>
      <c r="B43" s="47"/>
      <c r="C43" s="47"/>
      <c r="D43" s="47"/>
      <c r="E43" s="47"/>
      <c r="F43" s="47"/>
      <c r="G43" s="73"/>
      <c r="H43" s="21" t="s">
        <v>68</v>
      </c>
      <c r="I43" s="5" t="s">
        <v>69</v>
      </c>
      <c r="J43" s="5" t="s">
        <v>115</v>
      </c>
      <c r="K43" s="5"/>
      <c r="L43" s="5"/>
      <c r="M43" s="6">
        <f>M44</f>
        <v>2.4</v>
      </c>
    </row>
    <row r="44" spans="1:13" ht="13.5">
      <c r="A44" s="46" t="s">
        <v>71</v>
      </c>
      <c r="B44" s="47"/>
      <c r="C44" s="47"/>
      <c r="D44" s="47"/>
      <c r="E44" s="47"/>
      <c r="F44" s="47"/>
      <c r="G44" s="73"/>
      <c r="H44" s="21" t="s">
        <v>68</v>
      </c>
      <c r="I44" s="5" t="s">
        <v>69</v>
      </c>
      <c r="J44" s="5" t="s">
        <v>116</v>
      </c>
      <c r="K44" s="5"/>
      <c r="L44" s="5"/>
      <c r="M44" s="6">
        <f>M45</f>
        <v>2.4</v>
      </c>
    </row>
    <row r="45" spans="1:13" ht="13.5">
      <c r="A45" s="46" t="s">
        <v>78</v>
      </c>
      <c r="B45" s="47"/>
      <c r="C45" s="47"/>
      <c r="D45" s="47"/>
      <c r="E45" s="47"/>
      <c r="F45" s="47"/>
      <c r="G45" s="73"/>
      <c r="H45" s="21" t="s">
        <v>68</v>
      </c>
      <c r="I45" s="5" t="s">
        <v>69</v>
      </c>
      <c r="J45" s="5" t="s">
        <v>117</v>
      </c>
      <c r="K45" s="5"/>
      <c r="L45" s="5"/>
      <c r="M45" s="6">
        <f>M46+M47+M48+M49</f>
        <v>2.4</v>
      </c>
    </row>
    <row r="46" spans="1:13" ht="13.5">
      <c r="A46" s="51" t="s">
        <v>79</v>
      </c>
      <c r="B46" s="47"/>
      <c r="C46" s="47"/>
      <c r="D46" s="47"/>
      <c r="E46" s="47"/>
      <c r="F46" s="47"/>
      <c r="G46" s="73"/>
      <c r="H46" s="21" t="s">
        <v>68</v>
      </c>
      <c r="I46" s="11" t="s">
        <v>69</v>
      </c>
      <c r="J46" s="11" t="s">
        <v>117</v>
      </c>
      <c r="K46" s="11" t="s">
        <v>20</v>
      </c>
      <c r="L46" s="11"/>
      <c r="M46" s="12">
        <v>0</v>
      </c>
    </row>
    <row r="47" spans="1:13" ht="13.5">
      <c r="A47" s="51" t="s">
        <v>80</v>
      </c>
      <c r="B47" s="47"/>
      <c r="C47" s="47"/>
      <c r="D47" s="47"/>
      <c r="E47" s="47"/>
      <c r="F47" s="47"/>
      <c r="G47" s="73"/>
      <c r="H47" s="21" t="s">
        <v>68</v>
      </c>
      <c r="I47" s="11" t="s">
        <v>69</v>
      </c>
      <c r="J47" s="11" t="s">
        <v>117</v>
      </c>
      <c r="K47" s="11" t="s">
        <v>122</v>
      </c>
      <c r="L47" s="11"/>
      <c r="M47" s="12">
        <v>0</v>
      </c>
    </row>
    <row r="48" spans="1:13" ht="25.5" customHeight="1">
      <c r="A48" s="51" t="s">
        <v>22</v>
      </c>
      <c r="B48" s="47"/>
      <c r="C48" s="47"/>
      <c r="D48" s="47"/>
      <c r="E48" s="47"/>
      <c r="F48" s="47"/>
      <c r="G48" s="73"/>
      <c r="H48" s="21" t="s">
        <v>68</v>
      </c>
      <c r="I48" s="11" t="s">
        <v>69</v>
      </c>
      <c r="J48" s="11" t="s">
        <v>117</v>
      </c>
      <c r="K48" s="11" t="s">
        <v>21</v>
      </c>
      <c r="L48" s="11"/>
      <c r="M48" s="12">
        <v>0</v>
      </c>
    </row>
    <row r="49" spans="1:13" ht="13.5">
      <c r="A49" s="46" t="s">
        <v>193</v>
      </c>
      <c r="B49" s="47"/>
      <c r="C49" s="47"/>
      <c r="D49" s="47"/>
      <c r="E49" s="47"/>
      <c r="F49" s="47"/>
      <c r="G49" s="73"/>
      <c r="H49" s="21" t="s">
        <v>68</v>
      </c>
      <c r="I49" s="5" t="s">
        <v>69</v>
      </c>
      <c r="J49" s="5" t="s">
        <v>194</v>
      </c>
      <c r="K49" s="5" t="s">
        <v>195</v>
      </c>
      <c r="L49" s="5"/>
      <c r="M49" s="6">
        <v>2.4</v>
      </c>
    </row>
    <row r="50" spans="1:13" ht="13.5">
      <c r="A50" s="46" t="s">
        <v>82</v>
      </c>
      <c r="B50" s="47"/>
      <c r="C50" s="47"/>
      <c r="D50" s="47"/>
      <c r="E50" s="47"/>
      <c r="F50" s="47"/>
      <c r="G50" s="73"/>
      <c r="H50" s="21" t="s">
        <v>13</v>
      </c>
      <c r="I50" s="5" t="s">
        <v>23</v>
      </c>
      <c r="J50" s="5"/>
      <c r="K50" s="5"/>
      <c r="L50" s="5"/>
      <c r="M50" s="6">
        <f>M51</f>
        <v>4268.13867</v>
      </c>
    </row>
    <row r="51" spans="1:13" ht="29.25" customHeight="1">
      <c r="A51" s="46" t="s">
        <v>17</v>
      </c>
      <c r="B51" s="47"/>
      <c r="C51" s="47"/>
      <c r="D51" s="47"/>
      <c r="E51" s="47"/>
      <c r="F51" s="47"/>
      <c r="G51" s="73"/>
      <c r="H51" s="21" t="s">
        <v>13</v>
      </c>
      <c r="I51" s="5" t="s">
        <v>23</v>
      </c>
      <c r="J51" s="5" t="s">
        <v>111</v>
      </c>
      <c r="K51" s="5"/>
      <c r="L51" s="5"/>
      <c r="M51" s="6">
        <f>M52</f>
        <v>4268.13867</v>
      </c>
    </row>
    <row r="52" spans="1:13" ht="30.75" customHeight="1">
      <c r="A52" s="46" t="s">
        <v>24</v>
      </c>
      <c r="B52" s="47"/>
      <c r="C52" s="47"/>
      <c r="D52" s="47"/>
      <c r="E52" s="47"/>
      <c r="F52" s="47"/>
      <c r="G52" s="73"/>
      <c r="H52" s="21" t="s">
        <v>13</v>
      </c>
      <c r="I52" s="5" t="s">
        <v>23</v>
      </c>
      <c r="J52" s="5" t="s">
        <v>118</v>
      </c>
      <c r="K52" s="5"/>
      <c r="L52" s="5"/>
      <c r="M52" s="6">
        <f>M53</f>
        <v>4268.13867</v>
      </c>
    </row>
    <row r="53" spans="1:13" ht="13.5">
      <c r="A53" s="51" t="s">
        <v>25</v>
      </c>
      <c r="B53" s="47"/>
      <c r="C53" s="47"/>
      <c r="D53" s="47"/>
      <c r="E53" s="47"/>
      <c r="F53" s="47"/>
      <c r="G53" s="73"/>
      <c r="H53" s="21" t="s">
        <v>13</v>
      </c>
      <c r="I53" s="11" t="s">
        <v>23</v>
      </c>
      <c r="J53" s="11" t="s">
        <v>119</v>
      </c>
      <c r="K53" s="11"/>
      <c r="L53" s="11"/>
      <c r="M53" s="12">
        <f>M54+M59+M60+M61+M63+M65+M71+M64</f>
        <v>4268.13867</v>
      </c>
    </row>
    <row r="54" spans="1:13" ht="13.5">
      <c r="A54" s="51" t="s">
        <v>83</v>
      </c>
      <c r="B54" s="47"/>
      <c r="C54" s="47"/>
      <c r="D54" s="47"/>
      <c r="E54" s="47"/>
      <c r="F54" s="47"/>
      <c r="G54" s="73"/>
      <c r="H54" s="21" t="s">
        <v>13</v>
      </c>
      <c r="I54" s="11" t="s">
        <v>23</v>
      </c>
      <c r="J54" s="11" t="s">
        <v>120</v>
      </c>
      <c r="K54" s="11" t="s">
        <v>121</v>
      </c>
      <c r="L54" s="11"/>
      <c r="M54" s="12">
        <f>M55+M56</f>
        <v>3952.2623</v>
      </c>
    </row>
    <row r="55" spans="1:13" ht="13.5">
      <c r="A55" s="51" t="s">
        <v>79</v>
      </c>
      <c r="B55" s="47"/>
      <c r="C55" s="47"/>
      <c r="D55" s="47"/>
      <c r="E55" s="47"/>
      <c r="F55" s="47"/>
      <c r="G55" s="73"/>
      <c r="H55" s="21" t="s">
        <v>13</v>
      </c>
      <c r="I55" s="11" t="s">
        <v>23</v>
      </c>
      <c r="J55" s="11" t="s">
        <v>120</v>
      </c>
      <c r="K55" s="11" t="s">
        <v>20</v>
      </c>
      <c r="L55" s="11"/>
      <c r="M55" s="12">
        <v>3032.12536</v>
      </c>
    </row>
    <row r="56" spans="1:13" ht="13.5">
      <c r="A56" s="51" t="s">
        <v>80</v>
      </c>
      <c r="B56" s="47"/>
      <c r="C56" s="47"/>
      <c r="D56" s="47"/>
      <c r="E56" s="47"/>
      <c r="F56" s="47"/>
      <c r="G56" s="73"/>
      <c r="H56" s="21" t="s">
        <v>13</v>
      </c>
      <c r="I56" s="11" t="s">
        <v>23</v>
      </c>
      <c r="J56" s="11" t="s">
        <v>120</v>
      </c>
      <c r="K56" s="11" t="s">
        <v>122</v>
      </c>
      <c r="L56" s="11"/>
      <c r="M56" s="12">
        <v>920.13694</v>
      </c>
    </row>
    <row r="57" spans="1:13" ht="13.5">
      <c r="A57" s="46" t="s">
        <v>22</v>
      </c>
      <c r="B57" s="47"/>
      <c r="C57" s="47"/>
      <c r="D57" s="47"/>
      <c r="E57" s="47"/>
      <c r="F57" s="47"/>
      <c r="G57" s="73"/>
      <c r="H57" s="21" t="s">
        <v>13</v>
      </c>
      <c r="I57" s="5" t="s">
        <v>23</v>
      </c>
      <c r="J57" s="5" t="s">
        <v>120</v>
      </c>
      <c r="K57" s="5" t="s">
        <v>21</v>
      </c>
      <c r="L57" s="5"/>
      <c r="M57" s="6">
        <v>0</v>
      </c>
    </row>
    <row r="58" spans="1:13" ht="13.5">
      <c r="A58" s="46" t="s">
        <v>84</v>
      </c>
      <c r="B58" s="47"/>
      <c r="C58" s="47"/>
      <c r="D58" s="47"/>
      <c r="E58" s="47"/>
      <c r="F58" s="47"/>
      <c r="G58" s="73"/>
      <c r="H58" s="21" t="s">
        <v>13</v>
      </c>
      <c r="I58" s="5" t="s">
        <v>23</v>
      </c>
      <c r="J58" s="5" t="s">
        <v>123</v>
      </c>
      <c r="K58" s="5" t="s">
        <v>27</v>
      </c>
      <c r="L58" s="5"/>
      <c r="M58" s="6">
        <v>0</v>
      </c>
    </row>
    <row r="59" spans="1:13" ht="24.75" customHeight="1">
      <c r="A59" s="46" t="s">
        <v>220</v>
      </c>
      <c r="B59" s="47"/>
      <c r="C59" s="47"/>
      <c r="D59" s="47"/>
      <c r="E59" s="47"/>
      <c r="F59" s="47"/>
      <c r="G59" s="73"/>
      <c r="H59" s="21" t="s">
        <v>13</v>
      </c>
      <c r="I59" s="5" t="s">
        <v>23</v>
      </c>
      <c r="J59" s="5" t="s">
        <v>124</v>
      </c>
      <c r="K59" s="5" t="s">
        <v>221</v>
      </c>
      <c r="L59" s="5"/>
      <c r="M59" s="6">
        <v>6.186</v>
      </c>
    </row>
    <row r="60" spans="1:13" ht="13.5">
      <c r="A60" s="46" t="s">
        <v>196</v>
      </c>
      <c r="B60" s="47"/>
      <c r="C60" s="47"/>
      <c r="D60" s="47"/>
      <c r="E60" s="47"/>
      <c r="F60" s="47"/>
      <c r="G60" s="73"/>
      <c r="H60" s="21" t="s">
        <v>13</v>
      </c>
      <c r="I60" s="5" t="s">
        <v>23</v>
      </c>
      <c r="J60" s="5" t="s">
        <v>124</v>
      </c>
      <c r="K60" s="5" t="s">
        <v>28</v>
      </c>
      <c r="L60" s="5"/>
      <c r="M60" s="6">
        <v>3.26</v>
      </c>
    </row>
    <row r="61" spans="1:13" ht="13.5">
      <c r="A61" s="51" t="s">
        <v>197</v>
      </c>
      <c r="B61" s="47"/>
      <c r="C61" s="47"/>
      <c r="D61" s="47"/>
      <c r="E61" s="47"/>
      <c r="F61" s="47"/>
      <c r="G61" s="73"/>
      <c r="H61" s="21" t="s">
        <v>13</v>
      </c>
      <c r="I61" s="11" t="s">
        <v>23</v>
      </c>
      <c r="J61" s="11" t="s">
        <v>124</v>
      </c>
      <c r="K61" s="11" t="s">
        <v>195</v>
      </c>
      <c r="L61" s="11"/>
      <c r="M61" s="12">
        <v>5.03438</v>
      </c>
    </row>
    <row r="62" spans="1:13" ht="13.5">
      <c r="A62" s="51" t="s">
        <v>84</v>
      </c>
      <c r="B62" s="47"/>
      <c r="C62" s="47"/>
      <c r="D62" s="47"/>
      <c r="E62" s="47"/>
      <c r="F62" s="47"/>
      <c r="G62" s="73"/>
      <c r="H62" s="21" t="s">
        <v>13</v>
      </c>
      <c r="I62" s="11" t="s">
        <v>23</v>
      </c>
      <c r="J62" s="11" t="s">
        <v>123</v>
      </c>
      <c r="K62" s="11" t="s">
        <v>26</v>
      </c>
      <c r="L62" s="11"/>
      <c r="M62" s="12">
        <v>0</v>
      </c>
    </row>
    <row r="63" spans="1:13" ht="25.5" customHeight="1">
      <c r="A63" s="46" t="s">
        <v>85</v>
      </c>
      <c r="B63" s="47"/>
      <c r="C63" s="47"/>
      <c r="D63" s="47"/>
      <c r="E63" s="47"/>
      <c r="F63" s="47"/>
      <c r="G63" s="73"/>
      <c r="H63" s="21" t="s">
        <v>13</v>
      </c>
      <c r="I63" s="5" t="s">
        <v>23</v>
      </c>
      <c r="J63" s="5" t="s">
        <v>125</v>
      </c>
      <c r="K63" s="5" t="s">
        <v>26</v>
      </c>
      <c r="L63" s="5"/>
      <c r="M63" s="6">
        <v>109.50855</v>
      </c>
    </row>
    <row r="64" spans="1:13" ht="29.25" customHeight="1">
      <c r="A64" s="46" t="s">
        <v>85</v>
      </c>
      <c r="B64" s="47"/>
      <c r="C64" s="47"/>
      <c r="D64" s="47"/>
      <c r="E64" s="47"/>
      <c r="F64" s="47"/>
      <c r="G64" s="73"/>
      <c r="H64" s="21" t="s">
        <v>13</v>
      </c>
      <c r="I64" s="5" t="s">
        <v>23</v>
      </c>
      <c r="J64" s="5" t="s">
        <v>125</v>
      </c>
      <c r="K64" s="5" t="s">
        <v>27</v>
      </c>
      <c r="L64" s="5"/>
      <c r="M64" s="6">
        <v>9</v>
      </c>
    </row>
    <row r="65" spans="1:13" ht="32.25" customHeight="1">
      <c r="A65" s="46" t="s">
        <v>198</v>
      </c>
      <c r="B65" s="47"/>
      <c r="C65" s="47"/>
      <c r="D65" s="47"/>
      <c r="E65" s="47"/>
      <c r="F65" s="47"/>
      <c r="G65" s="73"/>
      <c r="H65" s="21" t="s">
        <v>13</v>
      </c>
      <c r="I65" s="5" t="s">
        <v>23</v>
      </c>
      <c r="J65" s="5" t="s">
        <v>125</v>
      </c>
      <c r="K65" s="5" t="s">
        <v>27</v>
      </c>
      <c r="L65" s="5"/>
      <c r="M65" s="6">
        <v>154.07143</v>
      </c>
    </row>
    <row r="66" spans="1:13" ht="13.5">
      <c r="A66" s="51" t="s">
        <v>86</v>
      </c>
      <c r="B66" s="47"/>
      <c r="C66" s="47"/>
      <c r="D66" s="47"/>
      <c r="E66" s="47"/>
      <c r="F66" s="47"/>
      <c r="G66" s="73"/>
      <c r="H66" s="21" t="s">
        <v>13</v>
      </c>
      <c r="I66" s="11" t="s">
        <v>23</v>
      </c>
      <c r="J66" s="11" t="s">
        <v>126</v>
      </c>
      <c r="K66" s="11" t="s">
        <v>26</v>
      </c>
      <c r="L66" s="11"/>
      <c r="M66" s="12">
        <v>0</v>
      </c>
    </row>
    <row r="67" spans="1:13" ht="13.5">
      <c r="A67" s="51" t="s">
        <v>86</v>
      </c>
      <c r="B67" s="47"/>
      <c r="C67" s="47"/>
      <c r="D67" s="47"/>
      <c r="E67" s="47"/>
      <c r="F67" s="47"/>
      <c r="G67" s="73"/>
      <c r="H67" s="21" t="s">
        <v>13</v>
      </c>
      <c r="I67" s="11" t="s">
        <v>23</v>
      </c>
      <c r="J67" s="11" t="s">
        <v>126</v>
      </c>
      <c r="K67" s="11" t="s">
        <v>27</v>
      </c>
      <c r="L67" s="11"/>
      <c r="M67" s="12">
        <v>0</v>
      </c>
    </row>
    <row r="68" spans="1:13" ht="13.5">
      <c r="A68" s="46" t="s">
        <v>87</v>
      </c>
      <c r="B68" s="47"/>
      <c r="C68" s="47"/>
      <c r="D68" s="47"/>
      <c r="E68" s="47"/>
      <c r="F68" s="47"/>
      <c r="G68" s="73"/>
      <c r="H68" s="21" t="s">
        <v>13</v>
      </c>
      <c r="I68" s="5" t="s">
        <v>23</v>
      </c>
      <c r="J68" s="5" t="s">
        <v>127</v>
      </c>
      <c r="K68" s="5" t="s">
        <v>27</v>
      </c>
      <c r="L68" s="5"/>
      <c r="M68" s="6">
        <v>0</v>
      </c>
    </row>
    <row r="69" spans="1:13" ht="33" customHeight="1">
      <c r="A69" s="46" t="s">
        <v>88</v>
      </c>
      <c r="B69" s="47"/>
      <c r="C69" s="47"/>
      <c r="D69" s="47"/>
      <c r="E69" s="47"/>
      <c r="F69" s="47"/>
      <c r="G69" s="73"/>
      <c r="H69" s="21" t="s">
        <v>13</v>
      </c>
      <c r="I69" s="5" t="s">
        <v>23</v>
      </c>
      <c r="J69" s="5" t="s">
        <v>128</v>
      </c>
      <c r="K69" s="5" t="s">
        <v>129</v>
      </c>
      <c r="L69" s="5"/>
      <c r="M69" s="6">
        <v>0</v>
      </c>
    </row>
    <row r="70" spans="1:13" ht="41.25" customHeight="1">
      <c r="A70" s="40" t="s">
        <v>89</v>
      </c>
      <c r="B70" s="52"/>
      <c r="C70" s="52"/>
      <c r="D70" s="52"/>
      <c r="E70" s="52"/>
      <c r="F70" s="52"/>
      <c r="G70" s="78"/>
      <c r="H70" s="22">
        <v>903</v>
      </c>
      <c r="I70" s="5" t="s">
        <v>23</v>
      </c>
      <c r="J70" s="5" t="s">
        <v>130</v>
      </c>
      <c r="K70" s="5" t="s">
        <v>27</v>
      </c>
      <c r="L70" s="5"/>
      <c r="M70" s="6">
        <v>0</v>
      </c>
    </row>
    <row r="71" spans="1:13" ht="12.75">
      <c r="A71" s="46" t="s">
        <v>30</v>
      </c>
      <c r="B71" s="47"/>
      <c r="C71" s="47"/>
      <c r="D71" s="47"/>
      <c r="E71" s="47"/>
      <c r="F71" s="47"/>
      <c r="G71" s="73"/>
      <c r="H71" s="22">
        <v>903</v>
      </c>
      <c r="I71" s="11" t="s">
        <v>23</v>
      </c>
      <c r="J71" s="11" t="s">
        <v>131</v>
      </c>
      <c r="K71" s="11" t="s">
        <v>31</v>
      </c>
      <c r="L71" s="11"/>
      <c r="M71" s="12">
        <v>28.81601</v>
      </c>
    </row>
    <row r="72" spans="1:13" ht="41.25" customHeight="1">
      <c r="A72" s="51" t="s">
        <v>90</v>
      </c>
      <c r="B72" s="47"/>
      <c r="C72" s="47"/>
      <c r="D72" s="47"/>
      <c r="E72" s="47"/>
      <c r="F72" s="47"/>
      <c r="G72" s="73"/>
      <c r="H72" s="22">
        <v>930</v>
      </c>
      <c r="I72" s="11" t="s">
        <v>29</v>
      </c>
      <c r="J72" s="11"/>
      <c r="K72" s="11"/>
      <c r="L72" s="11"/>
      <c r="M72" s="12">
        <f>M73</f>
        <v>53.525</v>
      </c>
    </row>
    <row r="73" spans="1:13" ht="13.5">
      <c r="A73" s="46" t="s">
        <v>70</v>
      </c>
      <c r="B73" s="47"/>
      <c r="C73" s="47"/>
      <c r="D73" s="47"/>
      <c r="E73" s="47"/>
      <c r="F73" s="47"/>
      <c r="G73" s="73"/>
      <c r="H73" s="22">
        <v>930</v>
      </c>
      <c r="I73" s="5" t="s">
        <v>29</v>
      </c>
      <c r="J73" s="5" t="s">
        <v>115</v>
      </c>
      <c r="K73" s="5"/>
      <c r="L73" s="5"/>
      <c r="M73" s="6">
        <f>M74</f>
        <v>53.525</v>
      </c>
    </row>
    <row r="74" spans="1:13" ht="22.5" customHeight="1">
      <c r="A74" s="46" t="s">
        <v>25</v>
      </c>
      <c r="B74" s="47"/>
      <c r="C74" s="47"/>
      <c r="D74" s="47"/>
      <c r="E74" s="47"/>
      <c r="F74" s="47"/>
      <c r="G74" s="73"/>
      <c r="H74" s="21" t="s">
        <v>68</v>
      </c>
      <c r="I74" s="5" t="s">
        <v>29</v>
      </c>
      <c r="J74" s="5" t="s">
        <v>132</v>
      </c>
      <c r="K74" s="5"/>
      <c r="L74" s="5"/>
      <c r="M74" s="6">
        <f>M75</f>
        <v>53.525</v>
      </c>
    </row>
    <row r="75" spans="1:13" ht="13.5">
      <c r="A75" s="46" t="s">
        <v>30</v>
      </c>
      <c r="B75" s="47"/>
      <c r="C75" s="47"/>
      <c r="D75" s="47"/>
      <c r="E75" s="47"/>
      <c r="F75" s="47"/>
      <c r="G75" s="73"/>
      <c r="H75" s="21" t="s">
        <v>68</v>
      </c>
      <c r="I75" s="5" t="s">
        <v>29</v>
      </c>
      <c r="J75" s="5" t="s">
        <v>133</v>
      </c>
      <c r="K75" s="5" t="s">
        <v>31</v>
      </c>
      <c r="L75" s="5"/>
      <c r="M75" s="6">
        <v>53.525</v>
      </c>
    </row>
    <row r="76" spans="1:13" ht="13.5">
      <c r="A76" s="46" t="s">
        <v>91</v>
      </c>
      <c r="B76" s="47"/>
      <c r="C76" s="47"/>
      <c r="D76" s="47"/>
      <c r="E76" s="47"/>
      <c r="F76" s="47"/>
      <c r="G76" s="73"/>
      <c r="H76" s="21" t="s">
        <v>13</v>
      </c>
      <c r="I76" s="5" t="s">
        <v>75</v>
      </c>
      <c r="J76" s="5"/>
      <c r="K76" s="5"/>
      <c r="L76" s="5"/>
      <c r="M76" s="6">
        <f>M77</f>
        <v>121.02857</v>
      </c>
    </row>
    <row r="77" spans="1:13" ht="13.5">
      <c r="A77" s="46" t="s">
        <v>33</v>
      </c>
      <c r="B77" s="47"/>
      <c r="C77" s="47"/>
      <c r="D77" s="47"/>
      <c r="E77" s="47"/>
      <c r="F77" s="47"/>
      <c r="G77" s="73"/>
      <c r="H77" s="21" t="s">
        <v>13</v>
      </c>
      <c r="I77" s="5" t="s">
        <v>75</v>
      </c>
      <c r="J77" s="5" t="s">
        <v>134</v>
      </c>
      <c r="K77" s="5"/>
      <c r="L77" s="5"/>
      <c r="M77" s="6">
        <f>M78</f>
        <v>121.02857</v>
      </c>
    </row>
    <row r="78" spans="1:13" ht="24.75" customHeight="1">
      <c r="A78" s="46" t="s">
        <v>92</v>
      </c>
      <c r="B78" s="47"/>
      <c r="C78" s="47"/>
      <c r="D78" s="47"/>
      <c r="E78" s="47"/>
      <c r="F78" s="47"/>
      <c r="G78" s="73"/>
      <c r="H78" s="21" t="s">
        <v>13</v>
      </c>
      <c r="I78" s="5" t="s">
        <v>75</v>
      </c>
      <c r="J78" s="5" t="s">
        <v>135</v>
      </c>
      <c r="K78" s="5"/>
      <c r="L78" s="5"/>
      <c r="M78" s="6">
        <f>M79</f>
        <v>121.02857</v>
      </c>
    </row>
    <row r="79" spans="1:13" ht="27" customHeight="1">
      <c r="A79" s="46" t="s">
        <v>34</v>
      </c>
      <c r="B79" s="47"/>
      <c r="C79" s="47"/>
      <c r="D79" s="47"/>
      <c r="E79" s="47"/>
      <c r="F79" s="47"/>
      <c r="G79" s="73"/>
      <c r="H79" s="21" t="s">
        <v>13</v>
      </c>
      <c r="I79" s="5" t="s">
        <v>75</v>
      </c>
      <c r="J79" s="5" t="s">
        <v>136</v>
      </c>
      <c r="K79" s="5"/>
      <c r="L79" s="5"/>
      <c r="M79" s="6">
        <f>M81+M80</f>
        <v>121.02857</v>
      </c>
    </row>
    <row r="80" spans="1:13" ht="13.5">
      <c r="A80" s="58" t="s">
        <v>93</v>
      </c>
      <c r="B80" s="47"/>
      <c r="C80" s="47"/>
      <c r="D80" s="47"/>
      <c r="E80" s="47"/>
      <c r="F80" s="47"/>
      <c r="G80" s="73"/>
      <c r="H80" s="21" t="s">
        <v>13</v>
      </c>
      <c r="I80" s="11" t="s">
        <v>75</v>
      </c>
      <c r="J80" s="11" t="s">
        <v>137</v>
      </c>
      <c r="K80" s="11" t="s">
        <v>76</v>
      </c>
      <c r="L80" s="11"/>
      <c r="M80" s="6">
        <v>0</v>
      </c>
    </row>
    <row r="81" spans="1:13" ht="27" customHeight="1">
      <c r="A81" s="51" t="s">
        <v>94</v>
      </c>
      <c r="B81" s="47"/>
      <c r="C81" s="47"/>
      <c r="D81" s="47"/>
      <c r="E81" s="47"/>
      <c r="F81" s="47"/>
      <c r="G81" s="73"/>
      <c r="H81" s="21" t="s">
        <v>13</v>
      </c>
      <c r="I81" s="11" t="s">
        <v>75</v>
      </c>
      <c r="J81" s="11" t="s">
        <v>138</v>
      </c>
      <c r="K81" s="11" t="s">
        <v>76</v>
      </c>
      <c r="L81" s="11"/>
      <c r="M81" s="6">
        <v>121.02857</v>
      </c>
    </row>
    <row r="82" spans="1:13" ht="22.5" customHeight="1">
      <c r="A82" s="46" t="s">
        <v>95</v>
      </c>
      <c r="B82" s="47"/>
      <c r="C82" s="47"/>
      <c r="D82" s="47"/>
      <c r="E82" s="47"/>
      <c r="F82" s="47"/>
      <c r="G82" s="73"/>
      <c r="H82" s="21" t="s">
        <v>13</v>
      </c>
      <c r="I82" s="5" t="s">
        <v>75</v>
      </c>
      <c r="J82" s="5" t="s">
        <v>139</v>
      </c>
      <c r="K82" s="5" t="s">
        <v>76</v>
      </c>
      <c r="L82" s="5"/>
      <c r="M82" s="6">
        <v>0</v>
      </c>
    </row>
    <row r="83" spans="1:13" ht="13.5">
      <c r="A83" s="46" t="s">
        <v>96</v>
      </c>
      <c r="B83" s="47"/>
      <c r="C83" s="47"/>
      <c r="D83" s="47"/>
      <c r="E83" s="47"/>
      <c r="F83" s="47"/>
      <c r="G83" s="73"/>
      <c r="H83" s="21" t="s">
        <v>13</v>
      </c>
      <c r="I83" s="5" t="s">
        <v>32</v>
      </c>
      <c r="J83" s="5"/>
      <c r="K83" s="5"/>
      <c r="L83" s="5"/>
      <c r="M83" s="6">
        <v>10</v>
      </c>
    </row>
    <row r="84" spans="1:13" ht="13.5">
      <c r="A84" s="46" t="s">
        <v>97</v>
      </c>
      <c r="B84" s="47"/>
      <c r="C84" s="47"/>
      <c r="D84" s="47"/>
      <c r="E84" s="47"/>
      <c r="F84" s="47"/>
      <c r="G84" s="73"/>
      <c r="H84" s="21" t="s">
        <v>13</v>
      </c>
      <c r="I84" s="5" t="s">
        <v>32</v>
      </c>
      <c r="J84" s="5" t="s">
        <v>140</v>
      </c>
      <c r="K84" s="5"/>
      <c r="L84" s="5"/>
      <c r="M84" s="6">
        <v>10</v>
      </c>
    </row>
    <row r="85" spans="1:13" ht="27.75" customHeight="1">
      <c r="A85" s="46" t="s">
        <v>34</v>
      </c>
      <c r="B85" s="47"/>
      <c r="C85" s="47"/>
      <c r="D85" s="47"/>
      <c r="E85" s="47"/>
      <c r="F85" s="47"/>
      <c r="G85" s="73"/>
      <c r="H85" s="21" t="s">
        <v>13</v>
      </c>
      <c r="I85" s="5" t="s">
        <v>32</v>
      </c>
      <c r="J85" s="5" t="s">
        <v>141</v>
      </c>
      <c r="K85" s="5" t="s">
        <v>35</v>
      </c>
      <c r="L85" s="5"/>
      <c r="M85" s="6">
        <v>10</v>
      </c>
    </row>
    <row r="86" spans="1:13" ht="13.5">
      <c r="A86" s="46" t="s">
        <v>98</v>
      </c>
      <c r="B86" s="47"/>
      <c r="C86" s="47"/>
      <c r="D86" s="47"/>
      <c r="E86" s="47"/>
      <c r="F86" s="47"/>
      <c r="G86" s="73"/>
      <c r="H86" s="21" t="s">
        <v>13</v>
      </c>
      <c r="I86" s="5" t="s">
        <v>32</v>
      </c>
      <c r="J86" s="5" t="s">
        <v>142</v>
      </c>
      <c r="K86" s="5" t="s">
        <v>35</v>
      </c>
      <c r="L86" s="5"/>
      <c r="M86" s="12">
        <v>10</v>
      </c>
    </row>
    <row r="87" spans="1:13" ht="13.5">
      <c r="A87" s="46" t="s">
        <v>98</v>
      </c>
      <c r="B87" s="47"/>
      <c r="C87" s="47"/>
      <c r="D87" s="47"/>
      <c r="E87" s="47"/>
      <c r="F87" s="47"/>
      <c r="G87" s="73"/>
      <c r="H87" s="21" t="s">
        <v>13</v>
      </c>
      <c r="I87" s="5" t="s">
        <v>32</v>
      </c>
      <c r="J87" s="5" t="s">
        <v>228</v>
      </c>
      <c r="K87" s="5" t="s">
        <v>27</v>
      </c>
      <c r="L87" s="5"/>
      <c r="M87" s="12">
        <v>0</v>
      </c>
    </row>
    <row r="88" spans="1:13" ht="13.5">
      <c r="A88" s="46" t="s">
        <v>99</v>
      </c>
      <c r="B88" s="47"/>
      <c r="C88" s="47"/>
      <c r="D88" s="47"/>
      <c r="E88" s="47"/>
      <c r="F88" s="47"/>
      <c r="G88" s="73"/>
      <c r="H88" s="21" t="s">
        <v>13</v>
      </c>
      <c r="I88" s="5" t="s">
        <v>36</v>
      </c>
      <c r="J88" s="5"/>
      <c r="K88" s="5"/>
      <c r="L88" s="5"/>
      <c r="M88" s="12">
        <f>M89+M99</f>
        <v>31.2</v>
      </c>
    </row>
    <row r="89" spans="1:13" ht="13.5">
      <c r="A89" s="46" t="s">
        <v>37</v>
      </c>
      <c r="B89" s="47"/>
      <c r="C89" s="47"/>
      <c r="D89" s="47"/>
      <c r="E89" s="47"/>
      <c r="F89" s="47"/>
      <c r="G89" s="73"/>
      <c r="H89" s="21" t="s">
        <v>13</v>
      </c>
      <c r="I89" s="5" t="s">
        <v>36</v>
      </c>
      <c r="J89" s="5" t="s">
        <v>143</v>
      </c>
      <c r="K89" s="5"/>
      <c r="L89" s="5"/>
      <c r="M89" s="12">
        <f>M90</f>
        <v>30.5</v>
      </c>
    </row>
    <row r="90" spans="1:13" ht="32.25" customHeight="1">
      <c r="A90" s="46" t="s">
        <v>34</v>
      </c>
      <c r="B90" s="47"/>
      <c r="C90" s="47"/>
      <c r="D90" s="47"/>
      <c r="E90" s="47"/>
      <c r="F90" s="47"/>
      <c r="G90" s="73"/>
      <c r="H90" s="21" t="s">
        <v>13</v>
      </c>
      <c r="I90" s="5" t="s">
        <v>36</v>
      </c>
      <c r="J90" s="5" t="s">
        <v>144</v>
      </c>
      <c r="K90" s="5"/>
      <c r="L90" s="5"/>
      <c r="M90" s="12">
        <f>M91</f>
        <v>30.5</v>
      </c>
    </row>
    <row r="91" spans="1:13" ht="13.5">
      <c r="A91" s="46" t="s">
        <v>84</v>
      </c>
      <c r="B91" s="47"/>
      <c r="C91" s="47"/>
      <c r="D91" s="47"/>
      <c r="E91" s="47"/>
      <c r="F91" s="47"/>
      <c r="G91" s="73"/>
      <c r="H91" s="21" t="s">
        <v>13</v>
      </c>
      <c r="I91" s="5" t="s">
        <v>36</v>
      </c>
      <c r="J91" s="5" t="s">
        <v>145</v>
      </c>
      <c r="K91" s="5" t="s">
        <v>28</v>
      </c>
      <c r="L91" s="5"/>
      <c r="M91" s="12">
        <v>30.5</v>
      </c>
    </row>
    <row r="92" spans="1:13" ht="13.5">
      <c r="A92" s="46" t="s">
        <v>84</v>
      </c>
      <c r="B92" s="47"/>
      <c r="C92" s="47"/>
      <c r="D92" s="47"/>
      <c r="E92" s="47"/>
      <c r="F92" s="47"/>
      <c r="G92" s="73"/>
      <c r="H92" s="21" t="s">
        <v>13</v>
      </c>
      <c r="I92" s="5" t="s">
        <v>36</v>
      </c>
      <c r="J92" s="5" t="s">
        <v>145</v>
      </c>
      <c r="K92" s="5" t="s">
        <v>27</v>
      </c>
      <c r="L92" s="5"/>
      <c r="M92" s="12">
        <v>0</v>
      </c>
    </row>
    <row r="93" spans="1:13" ht="33" customHeight="1">
      <c r="A93" s="46" t="s">
        <v>85</v>
      </c>
      <c r="B93" s="47"/>
      <c r="C93" s="47"/>
      <c r="D93" s="47"/>
      <c r="E93" s="47"/>
      <c r="F93" s="47"/>
      <c r="G93" s="73"/>
      <c r="H93" s="21" t="s">
        <v>13</v>
      </c>
      <c r="I93" s="5" t="s">
        <v>36</v>
      </c>
      <c r="J93" s="5" t="s">
        <v>146</v>
      </c>
      <c r="K93" s="5" t="s">
        <v>27</v>
      </c>
      <c r="L93" s="5"/>
      <c r="M93" s="12">
        <v>0</v>
      </c>
    </row>
    <row r="94" spans="1:13" ht="13.5">
      <c r="A94" s="46" t="s">
        <v>86</v>
      </c>
      <c r="B94" s="47"/>
      <c r="C94" s="47"/>
      <c r="D94" s="47"/>
      <c r="E94" s="47"/>
      <c r="F94" s="47"/>
      <c r="G94" s="73"/>
      <c r="H94" s="21" t="s">
        <v>13</v>
      </c>
      <c r="I94" s="5" t="s">
        <v>36</v>
      </c>
      <c r="J94" s="5" t="s">
        <v>147</v>
      </c>
      <c r="K94" s="5" t="s">
        <v>26</v>
      </c>
      <c r="L94" s="5"/>
      <c r="M94" s="12">
        <v>0</v>
      </c>
    </row>
    <row r="95" spans="1:13" ht="13.5">
      <c r="A95" s="51" t="s">
        <v>86</v>
      </c>
      <c r="B95" s="47"/>
      <c r="C95" s="47"/>
      <c r="D95" s="47"/>
      <c r="E95" s="47"/>
      <c r="F95" s="47"/>
      <c r="G95" s="73"/>
      <c r="H95" s="21" t="s">
        <v>13</v>
      </c>
      <c r="I95" s="11" t="s">
        <v>36</v>
      </c>
      <c r="J95" s="11" t="s">
        <v>147</v>
      </c>
      <c r="K95" s="11" t="s">
        <v>27</v>
      </c>
      <c r="L95" s="11"/>
      <c r="M95" s="12">
        <v>0</v>
      </c>
    </row>
    <row r="96" spans="1:13" ht="13.5">
      <c r="A96" s="57" t="s">
        <v>87</v>
      </c>
      <c r="B96" s="47"/>
      <c r="C96" s="47"/>
      <c r="D96" s="47"/>
      <c r="E96" s="47"/>
      <c r="F96" s="47"/>
      <c r="G96" s="73"/>
      <c r="H96" s="21" t="s">
        <v>13</v>
      </c>
      <c r="I96" s="5" t="s">
        <v>36</v>
      </c>
      <c r="J96" s="5" t="s">
        <v>148</v>
      </c>
      <c r="K96" s="5" t="s">
        <v>27</v>
      </c>
      <c r="L96" s="5"/>
      <c r="M96" s="6">
        <v>0</v>
      </c>
    </row>
    <row r="97" spans="1:13" ht="13.5">
      <c r="A97" s="57" t="s">
        <v>88</v>
      </c>
      <c r="B97" s="47"/>
      <c r="C97" s="47"/>
      <c r="D97" s="47"/>
      <c r="E97" s="47"/>
      <c r="F97" s="47"/>
      <c r="G97" s="73"/>
      <c r="H97" s="21" t="s">
        <v>13</v>
      </c>
      <c r="I97" s="5" t="s">
        <v>36</v>
      </c>
      <c r="J97" s="5" t="s">
        <v>149</v>
      </c>
      <c r="K97" s="5" t="s">
        <v>129</v>
      </c>
      <c r="L97" s="5"/>
      <c r="M97" s="6">
        <v>0</v>
      </c>
    </row>
    <row r="98" spans="1:13" ht="13.5">
      <c r="A98" s="57" t="s">
        <v>89</v>
      </c>
      <c r="B98" s="47"/>
      <c r="C98" s="47"/>
      <c r="D98" s="47"/>
      <c r="E98" s="47"/>
      <c r="F98" s="47"/>
      <c r="G98" s="73"/>
      <c r="H98" s="21" t="s">
        <v>13</v>
      </c>
      <c r="I98" s="5" t="s">
        <v>36</v>
      </c>
      <c r="J98" s="5" t="s">
        <v>150</v>
      </c>
      <c r="K98" s="5" t="s">
        <v>27</v>
      </c>
      <c r="L98" s="5"/>
      <c r="M98" s="6">
        <v>0</v>
      </c>
    </row>
    <row r="99" spans="1:13" ht="13.5">
      <c r="A99" s="54" t="s">
        <v>100</v>
      </c>
      <c r="B99" s="47"/>
      <c r="C99" s="47"/>
      <c r="D99" s="47"/>
      <c r="E99" s="47"/>
      <c r="F99" s="47"/>
      <c r="G99" s="73"/>
      <c r="H99" s="21" t="s">
        <v>13</v>
      </c>
      <c r="I99" s="5" t="s">
        <v>36</v>
      </c>
      <c r="J99" s="5" t="s">
        <v>151</v>
      </c>
      <c r="K99" s="5"/>
      <c r="L99" s="5"/>
      <c r="M99" s="6">
        <v>0.7</v>
      </c>
    </row>
    <row r="100" spans="1:13" ht="13.5">
      <c r="A100" s="54" t="s">
        <v>101</v>
      </c>
      <c r="B100" s="47"/>
      <c r="C100" s="47"/>
      <c r="D100" s="47"/>
      <c r="E100" s="47"/>
      <c r="F100" s="47"/>
      <c r="G100" s="73"/>
      <c r="H100" s="21" t="s">
        <v>13</v>
      </c>
      <c r="I100" s="5" t="s">
        <v>36</v>
      </c>
      <c r="J100" s="5" t="s">
        <v>152</v>
      </c>
      <c r="K100" s="5"/>
      <c r="L100" s="5"/>
      <c r="M100" s="6">
        <v>0.7</v>
      </c>
    </row>
    <row r="101" spans="1:13" ht="74.25" customHeight="1">
      <c r="A101" s="55" t="s">
        <v>102</v>
      </c>
      <c r="B101" s="56"/>
      <c r="C101" s="56"/>
      <c r="D101" s="56"/>
      <c r="E101" s="56"/>
      <c r="F101" s="56"/>
      <c r="G101" s="80"/>
      <c r="H101" s="21" t="s">
        <v>13</v>
      </c>
      <c r="I101" s="5" t="s">
        <v>36</v>
      </c>
      <c r="J101" s="5" t="s">
        <v>153</v>
      </c>
      <c r="K101" s="5"/>
      <c r="L101" s="5"/>
      <c r="M101" s="6">
        <v>0.7</v>
      </c>
    </row>
    <row r="102" spans="1:13" ht="66" customHeight="1">
      <c r="A102" s="55" t="s">
        <v>102</v>
      </c>
      <c r="B102" s="56"/>
      <c r="C102" s="56"/>
      <c r="D102" s="56"/>
      <c r="E102" s="56"/>
      <c r="F102" s="56"/>
      <c r="G102" s="80"/>
      <c r="H102" s="21" t="s">
        <v>13</v>
      </c>
      <c r="I102" s="5" t="s">
        <v>36</v>
      </c>
      <c r="J102" s="5" t="s">
        <v>153</v>
      </c>
      <c r="K102" s="5" t="s">
        <v>27</v>
      </c>
      <c r="L102" s="5"/>
      <c r="M102" s="6">
        <v>0.7</v>
      </c>
    </row>
    <row r="103" spans="1:13" ht="13.5">
      <c r="A103" s="46" t="s">
        <v>39</v>
      </c>
      <c r="B103" s="47"/>
      <c r="C103" s="47"/>
      <c r="D103" s="47"/>
      <c r="E103" s="47"/>
      <c r="F103" s="47"/>
      <c r="G103" s="73"/>
      <c r="H103" s="21" t="s">
        <v>13</v>
      </c>
      <c r="I103" s="5" t="s">
        <v>38</v>
      </c>
      <c r="J103" s="5"/>
      <c r="K103" s="5"/>
      <c r="L103" s="5"/>
      <c r="M103" s="6">
        <f>M104</f>
        <v>79.3</v>
      </c>
    </row>
    <row r="104" spans="1:13" ht="13.5">
      <c r="A104" s="46" t="s">
        <v>41</v>
      </c>
      <c r="B104" s="47"/>
      <c r="C104" s="47"/>
      <c r="D104" s="47"/>
      <c r="E104" s="47"/>
      <c r="F104" s="47"/>
      <c r="G104" s="73"/>
      <c r="H104" s="21" t="s">
        <v>13</v>
      </c>
      <c r="I104" s="5" t="s">
        <v>40</v>
      </c>
      <c r="J104" s="5" t="s">
        <v>154</v>
      </c>
      <c r="K104" s="5"/>
      <c r="L104" s="5"/>
      <c r="M104" s="6">
        <f>M105</f>
        <v>79.3</v>
      </c>
    </row>
    <row r="105" spans="1:13" ht="13.5">
      <c r="A105" s="46" t="s">
        <v>103</v>
      </c>
      <c r="B105" s="47"/>
      <c r="C105" s="47"/>
      <c r="D105" s="47"/>
      <c r="E105" s="47"/>
      <c r="F105" s="47"/>
      <c r="G105" s="73"/>
      <c r="H105" s="21" t="s">
        <v>13</v>
      </c>
      <c r="I105" s="5" t="s">
        <v>40</v>
      </c>
      <c r="J105" s="5" t="s">
        <v>155</v>
      </c>
      <c r="K105" s="5"/>
      <c r="L105" s="5"/>
      <c r="M105" s="6">
        <f>M106</f>
        <v>79.3</v>
      </c>
    </row>
    <row r="106" spans="1:13" ht="13.5">
      <c r="A106" s="51" t="s">
        <v>42</v>
      </c>
      <c r="B106" s="47"/>
      <c r="C106" s="47"/>
      <c r="D106" s="47"/>
      <c r="E106" s="47"/>
      <c r="F106" s="47"/>
      <c r="G106" s="73"/>
      <c r="H106" s="21" t="s">
        <v>13</v>
      </c>
      <c r="I106" s="11" t="s">
        <v>40</v>
      </c>
      <c r="J106" s="11" t="s">
        <v>156</v>
      </c>
      <c r="K106" s="11"/>
      <c r="L106" s="11"/>
      <c r="M106" s="12">
        <f>M107</f>
        <v>79.3</v>
      </c>
    </row>
    <row r="107" spans="1:13" ht="13.5">
      <c r="A107" s="51" t="s">
        <v>83</v>
      </c>
      <c r="B107" s="47"/>
      <c r="C107" s="47"/>
      <c r="D107" s="47"/>
      <c r="E107" s="47"/>
      <c r="F107" s="47"/>
      <c r="G107" s="73"/>
      <c r="H107" s="21" t="s">
        <v>13</v>
      </c>
      <c r="I107" s="11" t="s">
        <v>40</v>
      </c>
      <c r="J107" s="11" t="s">
        <v>156</v>
      </c>
      <c r="K107" s="11"/>
      <c r="L107" s="11"/>
      <c r="M107" s="12">
        <f>M108+M109</f>
        <v>79.3</v>
      </c>
    </row>
    <row r="108" spans="1:13" ht="13.5">
      <c r="A108" s="51" t="s">
        <v>79</v>
      </c>
      <c r="B108" s="47"/>
      <c r="C108" s="47"/>
      <c r="D108" s="47"/>
      <c r="E108" s="47"/>
      <c r="F108" s="47"/>
      <c r="G108" s="73"/>
      <c r="H108" s="21" t="s">
        <v>13</v>
      </c>
      <c r="I108" s="11" t="s">
        <v>40</v>
      </c>
      <c r="J108" s="11" t="s">
        <v>156</v>
      </c>
      <c r="K108" s="11" t="s">
        <v>20</v>
      </c>
      <c r="L108" s="11"/>
      <c r="M108" s="12">
        <v>60.9</v>
      </c>
    </row>
    <row r="109" spans="1:13" ht="13.5">
      <c r="A109" s="46" t="s">
        <v>80</v>
      </c>
      <c r="B109" s="47"/>
      <c r="C109" s="47"/>
      <c r="D109" s="47"/>
      <c r="E109" s="47"/>
      <c r="F109" s="47"/>
      <c r="G109" s="73"/>
      <c r="H109" s="21" t="s">
        <v>13</v>
      </c>
      <c r="I109" s="5" t="s">
        <v>40</v>
      </c>
      <c r="J109" s="5" t="s">
        <v>156</v>
      </c>
      <c r="K109" s="5" t="s">
        <v>122</v>
      </c>
      <c r="L109" s="5"/>
      <c r="M109" s="6">
        <v>18.4</v>
      </c>
    </row>
    <row r="110" spans="1:13" ht="13.5">
      <c r="A110" s="46" t="s">
        <v>22</v>
      </c>
      <c r="B110" s="47"/>
      <c r="C110" s="47"/>
      <c r="D110" s="47"/>
      <c r="E110" s="47"/>
      <c r="F110" s="47"/>
      <c r="G110" s="73"/>
      <c r="H110" s="21" t="s">
        <v>13</v>
      </c>
      <c r="I110" s="11" t="s">
        <v>40</v>
      </c>
      <c r="J110" s="11" t="s">
        <v>156</v>
      </c>
      <c r="K110" s="11" t="s">
        <v>21</v>
      </c>
      <c r="L110" s="11"/>
      <c r="M110" s="12">
        <v>0</v>
      </c>
    </row>
    <row r="111" spans="1:13" ht="13.5">
      <c r="A111" s="51" t="s">
        <v>85</v>
      </c>
      <c r="B111" s="47"/>
      <c r="C111" s="47"/>
      <c r="D111" s="47"/>
      <c r="E111" s="47"/>
      <c r="F111" s="47"/>
      <c r="G111" s="73"/>
      <c r="H111" s="21" t="s">
        <v>13</v>
      </c>
      <c r="I111" s="11" t="s">
        <v>40</v>
      </c>
      <c r="J111" s="11" t="s">
        <v>156</v>
      </c>
      <c r="K111" s="11" t="s">
        <v>26</v>
      </c>
      <c r="L111" s="11"/>
      <c r="M111" s="12">
        <v>0</v>
      </c>
    </row>
    <row r="112" spans="1:13" ht="13.5">
      <c r="A112" s="46" t="s">
        <v>85</v>
      </c>
      <c r="B112" s="47"/>
      <c r="C112" s="47"/>
      <c r="D112" s="47"/>
      <c r="E112" s="47"/>
      <c r="F112" s="47"/>
      <c r="G112" s="73"/>
      <c r="H112" s="21" t="s">
        <v>13</v>
      </c>
      <c r="I112" s="5" t="s">
        <v>40</v>
      </c>
      <c r="J112" s="5" t="s">
        <v>156</v>
      </c>
      <c r="K112" s="5" t="s">
        <v>27</v>
      </c>
      <c r="L112" s="5"/>
      <c r="M112" s="6">
        <v>0</v>
      </c>
    </row>
    <row r="113" spans="1:13" ht="13.5">
      <c r="A113" s="46" t="s">
        <v>86</v>
      </c>
      <c r="B113" s="47"/>
      <c r="C113" s="47"/>
      <c r="D113" s="47"/>
      <c r="E113" s="47"/>
      <c r="F113" s="47"/>
      <c r="G113" s="73"/>
      <c r="H113" s="21" t="s">
        <v>13</v>
      </c>
      <c r="I113" s="5" t="s">
        <v>40</v>
      </c>
      <c r="J113" s="5" t="s">
        <v>156</v>
      </c>
      <c r="K113" s="5" t="s">
        <v>27</v>
      </c>
      <c r="L113" s="5"/>
      <c r="M113" s="6">
        <v>0</v>
      </c>
    </row>
    <row r="114" spans="1:13" ht="13.5">
      <c r="A114" s="46" t="s">
        <v>44</v>
      </c>
      <c r="B114" s="47"/>
      <c r="C114" s="47"/>
      <c r="D114" s="47"/>
      <c r="E114" s="47"/>
      <c r="F114" s="47"/>
      <c r="G114" s="73"/>
      <c r="H114" s="21" t="s">
        <v>13</v>
      </c>
      <c r="I114" s="5" t="s">
        <v>43</v>
      </c>
      <c r="J114" s="5"/>
      <c r="K114" s="5"/>
      <c r="L114" s="5"/>
      <c r="M114" s="6">
        <v>0</v>
      </c>
    </row>
    <row r="115" spans="1:13" ht="13.5">
      <c r="A115" s="46" t="s">
        <v>46</v>
      </c>
      <c r="B115" s="47"/>
      <c r="C115" s="47"/>
      <c r="D115" s="47"/>
      <c r="E115" s="47"/>
      <c r="F115" s="47"/>
      <c r="G115" s="73"/>
      <c r="H115" s="21" t="s">
        <v>13</v>
      </c>
      <c r="I115" s="5" t="s">
        <v>45</v>
      </c>
      <c r="J115" s="5" t="s">
        <v>157</v>
      </c>
      <c r="K115" s="5"/>
      <c r="L115" s="5"/>
      <c r="M115" s="6">
        <v>0</v>
      </c>
    </row>
    <row r="116" spans="1:13" ht="13.5">
      <c r="A116" s="46" t="s">
        <v>104</v>
      </c>
      <c r="B116" s="47"/>
      <c r="C116" s="47"/>
      <c r="D116" s="47"/>
      <c r="E116" s="47"/>
      <c r="F116" s="47"/>
      <c r="G116" s="73"/>
      <c r="H116" s="21" t="s">
        <v>13</v>
      </c>
      <c r="I116" s="5" t="s">
        <v>45</v>
      </c>
      <c r="J116" s="5" t="s">
        <v>158</v>
      </c>
      <c r="K116" s="5"/>
      <c r="L116" s="5"/>
      <c r="M116" s="6">
        <v>0</v>
      </c>
    </row>
    <row r="117" spans="1:13" ht="13.5">
      <c r="A117" s="46" t="s">
        <v>34</v>
      </c>
      <c r="B117" s="47"/>
      <c r="C117" s="47"/>
      <c r="D117" s="47"/>
      <c r="E117" s="47"/>
      <c r="F117" s="47"/>
      <c r="G117" s="73"/>
      <c r="H117" s="21" t="s">
        <v>13</v>
      </c>
      <c r="I117" s="5" t="s">
        <v>45</v>
      </c>
      <c r="J117" s="5" t="s">
        <v>159</v>
      </c>
      <c r="K117" s="5"/>
      <c r="L117" s="5"/>
      <c r="M117" s="6">
        <v>0</v>
      </c>
    </row>
    <row r="118" spans="1:13" ht="13.5">
      <c r="A118" s="46" t="s">
        <v>84</v>
      </c>
      <c r="B118" s="47"/>
      <c r="C118" s="47"/>
      <c r="D118" s="47"/>
      <c r="E118" s="47"/>
      <c r="F118" s="47"/>
      <c r="G118" s="73"/>
      <c r="H118" s="21" t="s">
        <v>13</v>
      </c>
      <c r="I118" s="5" t="s">
        <v>45</v>
      </c>
      <c r="J118" s="5" t="s">
        <v>160</v>
      </c>
      <c r="K118" s="5" t="s">
        <v>27</v>
      </c>
      <c r="L118" s="5"/>
      <c r="M118" s="6">
        <v>0</v>
      </c>
    </row>
    <row r="119" spans="1:13" ht="13.5">
      <c r="A119" s="51" t="s">
        <v>85</v>
      </c>
      <c r="B119" s="47"/>
      <c r="C119" s="47"/>
      <c r="D119" s="47"/>
      <c r="E119" s="47"/>
      <c r="F119" s="47"/>
      <c r="G119" s="73"/>
      <c r="H119" s="21" t="s">
        <v>13</v>
      </c>
      <c r="I119" s="11" t="s">
        <v>45</v>
      </c>
      <c r="J119" s="11" t="s">
        <v>161</v>
      </c>
      <c r="K119" s="11" t="s">
        <v>27</v>
      </c>
      <c r="L119" s="11"/>
      <c r="M119" s="12">
        <v>0</v>
      </c>
    </row>
    <row r="120" spans="1:13" ht="13.5">
      <c r="A120" s="51" t="s">
        <v>86</v>
      </c>
      <c r="B120" s="47"/>
      <c r="C120" s="47"/>
      <c r="D120" s="47"/>
      <c r="E120" s="47"/>
      <c r="F120" s="47"/>
      <c r="G120" s="73"/>
      <c r="H120" s="21" t="s">
        <v>13</v>
      </c>
      <c r="I120" s="11" t="s">
        <v>45</v>
      </c>
      <c r="J120" s="11" t="s">
        <v>162</v>
      </c>
      <c r="K120" s="11" t="s">
        <v>27</v>
      </c>
      <c r="L120" s="11"/>
      <c r="M120" s="12">
        <v>0</v>
      </c>
    </row>
    <row r="121" spans="1:13" ht="13.5">
      <c r="A121" s="51" t="s">
        <v>47</v>
      </c>
      <c r="B121" s="47"/>
      <c r="C121" s="47"/>
      <c r="D121" s="47"/>
      <c r="E121" s="47"/>
      <c r="F121" s="47"/>
      <c r="G121" s="73"/>
      <c r="H121" s="21" t="s">
        <v>13</v>
      </c>
      <c r="I121" s="11" t="s">
        <v>45</v>
      </c>
      <c r="J121" s="11" t="s">
        <v>163</v>
      </c>
      <c r="K121" s="11" t="s">
        <v>27</v>
      </c>
      <c r="L121" s="11"/>
      <c r="M121" s="12">
        <v>0</v>
      </c>
    </row>
    <row r="122" spans="1:13" ht="13.5">
      <c r="A122" s="51" t="s">
        <v>34</v>
      </c>
      <c r="B122" s="47"/>
      <c r="C122" s="47"/>
      <c r="D122" s="47"/>
      <c r="E122" s="47"/>
      <c r="F122" s="47"/>
      <c r="G122" s="73"/>
      <c r="H122" s="21" t="s">
        <v>13</v>
      </c>
      <c r="I122" s="11" t="s">
        <v>45</v>
      </c>
      <c r="J122" s="11" t="s">
        <v>164</v>
      </c>
      <c r="K122" s="11"/>
      <c r="L122" s="11"/>
      <c r="M122" s="12">
        <v>0</v>
      </c>
    </row>
    <row r="123" spans="1:13" ht="13.5">
      <c r="A123" s="51" t="s">
        <v>84</v>
      </c>
      <c r="B123" s="47"/>
      <c r="C123" s="47"/>
      <c r="D123" s="47"/>
      <c r="E123" s="47"/>
      <c r="F123" s="47"/>
      <c r="G123" s="73"/>
      <c r="H123" s="21" t="s">
        <v>13</v>
      </c>
      <c r="I123" s="11" t="s">
        <v>45</v>
      </c>
      <c r="J123" s="11" t="s">
        <v>165</v>
      </c>
      <c r="K123" s="11" t="s">
        <v>27</v>
      </c>
      <c r="L123" s="11"/>
      <c r="M123" s="12">
        <v>0</v>
      </c>
    </row>
    <row r="124" spans="1:13" ht="13.5">
      <c r="A124" s="51" t="s">
        <v>84</v>
      </c>
      <c r="B124" s="47"/>
      <c r="C124" s="47"/>
      <c r="D124" s="47"/>
      <c r="E124" s="47"/>
      <c r="F124" s="47"/>
      <c r="G124" s="73"/>
      <c r="H124" s="21" t="s">
        <v>13</v>
      </c>
      <c r="I124" s="11" t="s">
        <v>45</v>
      </c>
      <c r="J124" s="11" t="s">
        <v>165</v>
      </c>
      <c r="K124" s="11" t="s">
        <v>26</v>
      </c>
      <c r="L124" s="11"/>
      <c r="M124" s="12">
        <v>0</v>
      </c>
    </row>
    <row r="125" spans="1:13" ht="13.5">
      <c r="A125" s="51" t="s">
        <v>85</v>
      </c>
      <c r="B125" s="47"/>
      <c r="C125" s="47"/>
      <c r="D125" s="47"/>
      <c r="E125" s="47"/>
      <c r="F125" s="47"/>
      <c r="G125" s="73"/>
      <c r="H125" s="21" t="s">
        <v>13</v>
      </c>
      <c r="I125" s="11" t="s">
        <v>45</v>
      </c>
      <c r="J125" s="11" t="s">
        <v>166</v>
      </c>
      <c r="K125" s="11" t="s">
        <v>27</v>
      </c>
      <c r="L125" s="11"/>
      <c r="M125" s="12">
        <v>0</v>
      </c>
    </row>
    <row r="126" spans="1:13" ht="13.5">
      <c r="A126" s="51" t="s">
        <v>85</v>
      </c>
      <c r="B126" s="47"/>
      <c r="C126" s="47"/>
      <c r="D126" s="47"/>
      <c r="E126" s="47"/>
      <c r="F126" s="47"/>
      <c r="G126" s="73"/>
      <c r="H126" s="21" t="s">
        <v>13</v>
      </c>
      <c r="I126" s="11" t="s">
        <v>45</v>
      </c>
      <c r="J126" s="11" t="s">
        <v>166</v>
      </c>
      <c r="K126" s="11" t="s">
        <v>26</v>
      </c>
      <c r="L126" s="11"/>
      <c r="M126" s="12">
        <v>0</v>
      </c>
    </row>
    <row r="127" spans="1:13" ht="13.5">
      <c r="A127" s="46" t="s">
        <v>86</v>
      </c>
      <c r="B127" s="47"/>
      <c r="C127" s="47"/>
      <c r="D127" s="47"/>
      <c r="E127" s="47"/>
      <c r="F127" s="47"/>
      <c r="G127" s="73"/>
      <c r="H127" s="21" t="s">
        <v>13</v>
      </c>
      <c r="I127" s="5" t="s">
        <v>45</v>
      </c>
      <c r="J127" s="5" t="s">
        <v>167</v>
      </c>
      <c r="K127" s="5" t="s">
        <v>27</v>
      </c>
      <c r="L127" s="5"/>
      <c r="M127" s="12">
        <v>0</v>
      </c>
    </row>
    <row r="128" spans="1:13" ht="13.5">
      <c r="A128" s="46" t="s">
        <v>86</v>
      </c>
      <c r="B128" s="47"/>
      <c r="C128" s="47"/>
      <c r="D128" s="47"/>
      <c r="E128" s="47"/>
      <c r="F128" s="47"/>
      <c r="G128" s="73"/>
      <c r="H128" s="21" t="s">
        <v>13</v>
      </c>
      <c r="I128" s="5" t="s">
        <v>45</v>
      </c>
      <c r="J128" s="5" t="s">
        <v>167</v>
      </c>
      <c r="K128" s="5" t="s">
        <v>26</v>
      </c>
      <c r="L128" s="5"/>
      <c r="M128" s="12">
        <v>0</v>
      </c>
    </row>
    <row r="129" spans="1:13" ht="13.5">
      <c r="A129" s="46" t="s">
        <v>49</v>
      </c>
      <c r="B129" s="47"/>
      <c r="C129" s="47"/>
      <c r="D129" s="47"/>
      <c r="E129" s="47"/>
      <c r="F129" s="47"/>
      <c r="G129" s="73"/>
      <c r="H129" s="21" t="s">
        <v>13</v>
      </c>
      <c r="I129" s="5" t="s">
        <v>48</v>
      </c>
      <c r="J129" s="5"/>
      <c r="K129" s="5"/>
      <c r="L129" s="5"/>
      <c r="M129" s="12">
        <f>M130+M135</f>
        <v>1182.93016</v>
      </c>
    </row>
    <row r="130" spans="1:13" ht="13.5">
      <c r="A130" s="46" t="s">
        <v>51</v>
      </c>
      <c r="B130" s="47"/>
      <c r="C130" s="47"/>
      <c r="D130" s="47"/>
      <c r="E130" s="47"/>
      <c r="F130" s="47"/>
      <c r="G130" s="73"/>
      <c r="H130" s="21" t="s">
        <v>13</v>
      </c>
      <c r="I130" s="5" t="s">
        <v>50</v>
      </c>
      <c r="J130" s="5" t="s">
        <v>168</v>
      </c>
      <c r="K130" s="5"/>
      <c r="L130" s="5"/>
      <c r="M130" s="12">
        <f>M131</f>
        <v>1176.93016</v>
      </c>
    </row>
    <row r="131" spans="1:13" ht="13.5">
      <c r="A131" s="46" t="s">
        <v>34</v>
      </c>
      <c r="B131" s="47"/>
      <c r="C131" s="47"/>
      <c r="D131" s="47"/>
      <c r="E131" s="47"/>
      <c r="F131" s="47"/>
      <c r="G131" s="73"/>
      <c r="H131" s="21" t="s">
        <v>13</v>
      </c>
      <c r="I131" s="5" t="s">
        <v>50</v>
      </c>
      <c r="J131" s="5" t="s">
        <v>169</v>
      </c>
      <c r="K131" s="5"/>
      <c r="L131" s="5"/>
      <c r="M131" s="12">
        <f>M132+M133+M134</f>
        <v>1176.93016</v>
      </c>
    </row>
    <row r="132" spans="1:13" ht="13.5">
      <c r="A132" s="46" t="s">
        <v>84</v>
      </c>
      <c r="B132" s="47"/>
      <c r="C132" s="47"/>
      <c r="D132" s="47"/>
      <c r="E132" s="47"/>
      <c r="F132" s="47"/>
      <c r="G132" s="73"/>
      <c r="H132" s="21" t="s">
        <v>13</v>
      </c>
      <c r="I132" s="5" t="s">
        <v>50</v>
      </c>
      <c r="J132" s="5" t="s">
        <v>170</v>
      </c>
      <c r="K132" s="5" t="s">
        <v>27</v>
      </c>
      <c r="L132" s="5"/>
      <c r="M132" s="12">
        <v>200.74126</v>
      </c>
    </row>
    <row r="133" spans="1:13" ht="27" customHeight="1">
      <c r="A133" s="46" t="s">
        <v>198</v>
      </c>
      <c r="B133" s="47"/>
      <c r="C133" s="47"/>
      <c r="D133" s="47"/>
      <c r="E133" s="47"/>
      <c r="F133" s="47"/>
      <c r="G133" s="73"/>
      <c r="H133" s="21" t="s">
        <v>13</v>
      </c>
      <c r="I133" s="5" t="s">
        <v>50</v>
      </c>
      <c r="J133" s="5" t="s">
        <v>171</v>
      </c>
      <c r="K133" s="5" t="s">
        <v>27</v>
      </c>
      <c r="L133" s="5"/>
      <c r="M133" s="12">
        <v>248</v>
      </c>
    </row>
    <row r="134" spans="1:13" ht="28.5" customHeight="1">
      <c r="A134" s="46" t="s">
        <v>85</v>
      </c>
      <c r="B134" s="47"/>
      <c r="C134" s="47"/>
      <c r="D134" s="47"/>
      <c r="E134" s="47"/>
      <c r="F134" s="47"/>
      <c r="G134" s="73"/>
      <c r="H134" s="21" t="s">
        <v>13</v>
      </c>
      <c r="I134" s="5" t="s">
        <v>50</v>
      </c>
      <c r="J134" s="5" t="s">
        <v>171</v>
      </c>
      <c r="K134" s="5" t="s">
        <v>27</v>
      </c>
      <c r="L134" s="5"/>
      <c r="M134" s="12">
        <v>728.1889</v>
      </c>
    </row>
    <row r="135" spans="1:13" ht="13.5" customHeight="1">
      <c r="A135" s="51" t="s">
        <v>105</v>
      </c>
      <c r="B135" s="53"/>
      <c r="C135" s="53"/>
      <c r="D135" s="53"/>
      <c r="E135" s="53"/>
      <c r="F135" s="53"/>
      <c r="G135" s="79"/>
      <c r="H135" s="21" t="s">
        <v>13</v>
      </c>
      <c r="I135" s="11" t="s">
        <v>74</v>
      </c>
      <c r="J135" s="11" t="s">
        <v>172</v>
      </c>
      <c r="K135" s="11"/>
      <c r="L135" s="11"/>
      <c r="M135" s="12">
        <f>M136</f>
        <v>6</v>
      </c>
    </row>
    <row r="136" spans="1:13" ht="13.5">
      <c r="A136" s="46" t="s">
        <v>34</v>
      </c>
      <c r="B136" s="47"/>
      <c r="C136" s="47"/>
      <c r="D136" s="47"/>
      <c r="E136" s="47"/>
      <c r="F136" s="47"/>
      <c r="G136" s="73"/>
      <c r="H136" s="21" t="s">
        <v>13</v>
      </c>
      <c r="I136" s="5" t="s">
        <v>74</v>
      </c>
      <c r="J136" s="5" t="s">
        <v>173</v>
      </c>
      <c r="K136" s="5"/>
      <c r="L136" s="5"/>
      <c r="M136" s="6">
        <f>M137</f>
        <v>6</v>
      </c>
    </row>
    <row r="137" spans="1:13" ht="13.5">
      <c r="A137" s="46" t="s">
        <v>85</v>
      </c>
      <c r="B137" s="47"/>
      <c r="C137" s="47"/>
      <c r="D137" s="47"/>
      <c r="E137" s="47"/>
      <c r="F137" s="47"/>
      <c r="G137" s="73"/>
      <c r="H137" s="21" t="s">
        <v>13</v>
      </c>
      <c r="I137" s="5" t="s">
        <v>74</v>
      </c>
      <c r="J137" s="5" t="s">
        <v>174</v>
      </c>
      <c r="K137" s="5" t="s">
        <v>27</v>
      </c>
      <c r="L137" s="5"/>
      <c r="M137" s="6">
        <v>6</v>
      </c>
    </row>
    <row r="138" spans="1:13" ht="13.5">
      <c r="A138" s="46" t="s">
        <v>85</v>
      </c>
      <c r="B138" s="47"/>
      <c r="C138" s="47"/>
      <c r="D138" s="47"/>
      <c r="E138" s="47"/>
      <c r="F138" s="47"/>
      <c r="G138" s="73"/>
      <c r="H138" s="21" t="s">
        <v>13</v>
      </c>
      <c r="I138" s="5" t="s">
        <v>74</v>
      </c>
      <c r="J138" s="5" t="s">
        <v>174</v>
      </c>
      <c r="K138" s="5" t="s">
        <v>175</v>
      </c>
      <c r="L138" s="5"/>
      <c r="M138" s="6">
        <v>0</v>
      </c>
    </row>
    <row r="139" spans="1:13" ht="36.75" customHeight="1">
      <c r="A139" s="42" t="s">
        <v>53</v>
      </c>
      <c r="B139" s="52"/>
      <c r="C139" s="52"/>
      <c r="D139" s="52"/>
      <c r="E139" s="52"/>
      <c r="F139" s="52"/>
      <c r="G139" s="78"/>
      <c r="H139" s="21" t="s">
        <v>13</v>
      </c>
      <c r="I139" s="5" t="s">
        <v>52</v>
      </c>
      <c r="J139" s="5"/>
      <c r="K139" s="5"/>
      <c r="L139" s="5"/>
      <c r="M139" s="6">
        <f>M140</f>
        <v>2856.1890000000003</v>
      </c>
    </row>
    <row r="140" spans="1:13" ht="13.5">
      <c r="A140" s="46" t="s">
        <v>56</v>
      </c>
      <c r="B140" s="47"/>
      <c r="C140" s="47"/>
      <c r="D140" s="47"/>
      <c r="E140" s="47"/>
      <c r="F140" s="47"/>
      <c r="G140" s="73"/>
      <c r="H140" s="21" t="s">
        <v>13</v>
      </c>
      <c r="I140" s="5" t="s">
        <v>52</v>
      </c>
      <c r="J140" s="15">
        <v>2500000000</v>
      </c>
      <c r="K140" s="5"/>
      <c r="L140" s="5"/>
      <c r="M140" s="6">
        <f>M141+M144</f>
        <v>2856.1890000000003</v>
      </c>
    </row>
    <row r="141" spans="1:13" ht="13.5">
      <c r="A141" s="46" t="s">
        <v>227</v>
      </c>
      <c r="B141" s="47"/>
      <c r="C141" s="47"/>
      <c r="D141" s="47"/>
      <c r="E141" s="47"/>
      <c r="F141" s="47"/>
      <c r="G141" s="73"/>
      <c r="H141" s="21" t="s">
        <v>13</v>
      </c>
      <c r="I141" s="5" t="s">
        <v>222</v>
      </c>
      <c r="J141" s="15">
        <v>2528400000</v>
      </c>
      <c r="K141" s="5"/>
      <c r="L141" s="5"/>
      <c r="M141" s="6">
        <f>M142+M143</f>
        <v>2742.4</v>
      </c>
    </row>
    <row r="142" spans="1:13" ht="13.5">
      <c r="A142" s="46" t="s">
        <v>86</v>
      </c>
      <c r="B142" s="47"/>
      <c r="C142" s="47"/>
      <c r="D142" s="47"/>
      <c r="E142" s="47"/>
      <c r="F142" s="47"/>
      <c r="G142" s="73"/>
      <c r="H142" s="21" t="s">
        <v>13</v>
      </c>
      <c r="I142" s="5" t="s">
        <v>222</v>
      </c>
      <c r="J142" s="15" t="s">
        <v>223</v>
      </c>
      <c r="K142" s="5" t="s">
        <v>27</v>
      </c>
      <c r="L142" s="5"/>
      <c r="M142" s="6">
        <v>0</v>
      </c>
    </row>
    <row r="143" spans="1:13" ht="13.5">
      <c r="A143" s="46" t="s">
        <v>86</v>
      </c>
      <c r="B143" s="47"/>
      <c r="C143" s="47"/>
      <c r="D143" s="47"/>
      <c r="E143" s="47"/>
      <c r="F143" s="47"/>
      <c r="G143" s="73"/>
      <c r="H143" s="21" t="s">
        <v>13</v>
      </c>
      <c r="I143" s="5" t="s">
        <v>222</v>
      </c>
      <c r="J143" s="15" t="s">
        <v>224</v>
      </c>
      <c r="K143" s="5" t="s">
        <v>27</v>
      </c>
      <c r="L143" s="5"/>
      <c r="M143" s="6">
        <v>2742.4</v>
      </c>
    </row>
    <row r="144" spans="1:13" ht="13.5">
      <c r="A144" s="46" t="s">
        <v>55</v>
      </c>
      <c r="B144" s="47"/>
      <c r="C144" s="47"/>
      <c r="D144" s="47"/>
      <c r="E144" s="47"/>
      <c r="F144" s="47"/>
      <c r="G144" s="73"/>
      <c r="H144" s="21" t="s">
        <v>13</v>
      </c>
      <c r="I144" s="5" t="s">
        <v>54</v>
      </c>
      <c r="J144" s="5" t="s">
        <v>176</v>
      </c>
      <c r="K144" s="5"/>
      <c r="L144" s="5"/>
      <c r="M144" s="6">
        <f>M145+M146+M147+M148</f>
        <v>113.78899999999999</v>
      </c>
    </row>
    <row r="145" spans="1:13" ht="27" customHeight="1">
      <c r="A145" s="46" t="s">
        <v>34</v>
      </c>
      <c r="B145" s="47"/>
      <c r="C145" s="47"/>
      <c r="D145" s="47"/>
      <c r="E145" s="47"/>
      <c r="F145" s="47"/>
      <c r="G145" s="73"/>
      <c r="H145" s="21" t="s">
        <v>13</v>
      </c>
      <c r="I145" s="5" t="s">
        <v>54</v>
      </c>
      <c r="J145" s="5" t="s">
        <v>177</v>
      </c>
      <c r="K145" s="5"/>
      <c r="L145" s="5"/>
      <c r="M145" s="6">
        <v>0</v>
      </c>
    </row>
    <row r="146" spans="1:13" ht="13.5">
      <c r="A146" s="46" t="s">
        <v>226</v>
      </c>
      <c r="B146" s="47"/>
      <c r="C146" s="47"/>
      <c r="D146" s="47"/>
      <c r="E146" s="47"/>
      <c r="F146" s="47"/>
      <c r="G146" s="73"/>
      <c r="H146" s="21" t="s">
        <v>13</v>
      </c>
      <c r="I146" s="5" t="s">
        <v>54</v>
      </c>
      <c r="J146" s="5" t="s">
        <v>230</v>
      </c>
      <c r="K146" s="5" t="s">
        <v>27</v>
      </c>
      <c r="L146" s="5"/>
      <c r="M146" s="6">
        <v>54.05</v>
      </c>
    </row>
    <row r="147" spans="1:13" ht="30" customHeight="1">
      <c r="A147" s="46" t="s">
        <v>225</v>
      </c>
      <c r="B147" s="47"/>
      <c r="C147" s="47"/>
      <c r="D147" s="47"/>
      <c r="E147" s="47"/>
      <c r="F147" s="47"/>
      <c r="G147" s="73"/>
      <c r="H147" s="21" t="s">
        <v>13</v>
      </c>
      <c r="I147" s="5" t="s">
        <v>54</v>
      </c>
      <c r="J147" s="5" t="s">
        <v>230</v>
      </c>
      <c r="K147" s="5" t="s">
        <v>27</v>
      </c>
      <c r="L147" s="5"/>
      <c r="M147" s="6">
        <v>54.05</v>
      </c>
    </row>
    <row r="148" spans="1:13" ht="30" customHeight="1">
      <c r="A148" s="46" t="s">
        <v>225</v>
      </c>
      <c r="B148" s="47"/>
      <c r="C148" s="47"/>
      <c r="D148" s="47"/>
      <c r="E148" s="47"/>
      <c r="F148" s="47"/>
      <c r="G148" s="73"/>
      <c r="H148" s="21" t="s">
        <v>13</v>
      </c>
      <c r="I148" s="5" t="s">
        <v>54</v>
      </c>
      <c r="J148" s="5" t="s">
        <v>230</v>
      </c>
      <c r="K148" s="5" t="s">
        <v>27</v>
      </c>
      <c r="L148" s="5"/>
      <c r="M148" s="6">
        <v>5.689</v>
      </c>
    </row>
    <row r="149" spans="1:13" ht="13.5">
      <c r="A149" s="46" t="s">
        <v>86</v>
      </c>
      <c r="B149" s="47"/>
      <c r="C149" s="47"/>
      <c r="D149" s="47"/>
      <c r="E149" s="47"/>
      <c r="F149" s="47"/>
      <c r="G149" s="73"/>
      <c r="H149" s="21" t="s">
        <v>13</v>
      </c>
      <c r="I149" s="5" t="s">
        <v>54</v>
      </c>
      <c r="J149" s="15">
        <v>2538404000</v>
      </c>
      <c r="K149" s="5" t="s">
        <v>27</v>
      </c>
      <c r="L149" s="5"/>
      <c r="M149" s="6">
        <v>0</v>
      </c>
    </row>
    <row r="150" spans="1:13" ht="13.5">
      <c r="A150" s="46" t="s">
        <v>106</v>
      </c>
      <c r="B150" s="47"/>
      <c r="C150" s="47"/>
      <c r="D150" s="47"/>
      <c r="E150" s="47"/>
      <c r="F150" s="47"/>
      <c r="G150" s="73"/>
      <c r="H150" s="21" t="s">
        <v>13</v>
      </c>
      <c r="I150" s="5" t="s">
        <v>57</v>
      </c>
      <c r="J150" s="5"/>
      <c r="K150" s="5"/>
      <c r="L150" s="5"/>
      <c r="M150" s="6">
        <f>M151</f>
        <v>2151.87154</v>
      </c>
    </row>
    <row r="151" spans="1:13" ht="13.5">
      <c r="A151" s="46" t="s">
        <v>59</v>
      </c>
      <c r="B151" s="47"/>
      <c r="C151" s="47"/>
      <c r="D151" s="47"/>
      <c r="E151" s="47"/>
      <c r="F151" s="47"/>
      <c r="G151" s="73"/>
      <c r="H151" s="21" t="s">
        <v>13</v>
      </c>
      <c r="I151" s="5" t="s">
        <v>58</v>
      </c>
      <c r="J151" s="5" t="s">
        <v>179</v>
      </c>
      <c r="K151" s="5"/>
      <c r="L151" s="5"/>
      <c r="M151" s="6">
        <f>M152</f>
        <v>2151.87154</v>
      </c>
    </row>
    <row r="152" spans="1:13" ht="13.5">
      <c r="A152" s="51" t="s">
        <v>107</v>
      </c>
      <c r="B152" s="47"/>
      <c r="C152" s="47"/>
      <c r="D152" s="47"/>
      <c r="E152" s="47"/>
      <c r="F152" s="47"/>
      <c r="G152" s="73"/>
      <c r="H152" s="21" t="s">
        <v>13</v>
      </c>
      <c r="I152" s="5" t="s">
        <v>58</v>
      </c>
      <c r="J152" s="5" t="s">
        <v>202</v>
      </c>
      <c r="K152" s="5"/>
      <c r="L152" s="5"/>
      <c r="M152" s="6">
        <f>M153</f>
        <v>2151.87154</v>
      </c>
    </row>
    <row r="153" spans="1:13" ht="13.5">
      <c r="A153" s="51" t="s">
        <v>108</v>
      </c>
      <c r="B153" s="47"/>
      <c r="C153" s="47"/>
      <c r="D153" s="47"/>
      <c r="E153" s="47"/>
      <c r="F153" s="47"/>
      <c r="G153" s="73"/>
      <c r="H153" s="21" t="s">
        <v>13</v>
      </c>
      <c r="I153" s="5" t="s">
        <v>58</v>
      </c>
      <c r="J153" s="5" t="s">
        <v>180</v>
      </c>
      <c r="K153" s="5"/>
      <c r="L153" s="5"/>
      <c r="M153" s="6">
        <f>M154+M160+M161+M169+M168</f>
        <v>2151.87154</v>
      </c>
    </row>
    <row r="154" spans="1:13" ht="13.5">
      <c r="A154" s="51" t="s">
        <v>83</v>
      </c>
      <c r="B154" s="47"/>
      <c r="C154" s="47"/>
      <c r="D154" s="47"/>
      <c r="E154" s="47"/>
      <c r="F154" s="47"/>
      <c r="G154" s="73"/>
      <c r="H154" s="21" t="s">
        <v>13</v>
      </c>
      <c r="I154" s="5" t="s">
        <v>58</v>
      </c>
      <c r="J154" s="5" t="s">
        <v>181</v>
      </c>
      <c r="K154" s="5"/>
      <c r="L154" s="5"/>
      <c r="M154" s="6">
        <f>M155+M156</f>
        <v>1547.99404</v>
      </c>
    </row>
    <row r="155" spans="1:13" ht="13.5">
      <c r="A155" s="46" t="s">
        <v>79</v>
      </c>
      <c r="B155" s="47"/>
      <c r="C155" s="47"/>
      <c r="D155" s="47"/>
      <c r="E155" s="47"/>
      <c r="F155" s="47"/>
      <c r="G155" s="73"/>
      <c r="H155" s="21" t="s">
        <v>13</v>
      </c>
      <c r="I155" s="5" t="s">
        <v>58</v>
      </c>
      <c r="J155" s="5" t="s">
        <v>181</v>
      </c>
      <c r="K155" s="5" t="s">
        <v>60</v>
      </c>
      <c r="L155" s="5"/>
      <c r="M155" s="6">
        <v>1075.91375</v>
      </c>
    </row>
    <row r="156" spans="1:13" ht="13.5">
      <c r="A156" s="46" t="s">
        <v>80</v>
      </c>
      <c r="B156" s="47"/>
      <c r="C156" s="47"/>
      <c r="D156" s="47"/>
      <c r="E156" s="47"/>
      <c r="F156" s="47"/>
      <c r="G156" s="73"/>
      <c r="H156" s="21" t="s">
        <v>13</v>
      </c>
      <c r="I156" s="5" t="s">
        <v>58</v>
      </c>
      <c r="J156" s="5" t="s">
        <v>181</v>
      </c>
      <c r="K156" s="5" t="s">
        <v>182</v>
      </c>
      <c r="L156" s="5"/>
      <c r="M156" s="6">
        <v>472.08029</v>
      </c>
    </row>
    <row r="157" spans="1:13" ht="13.5">
      <c r="A157" s="51" t="s">
        <v>22</v>
      </c>
      <c r="B157" s="47"/>
      <c r="C157" s="47"/>
      <c r="D157" s="47"/>
      <c r="E157" s="47"/>
      <c r="F157" s="47"/>
      <c r="G157" s="73"/>
      <c r="H157" s="21" t="s">
        <v>13</v>
      </c>
      <c r="I157" s="11" t="s">
        <v>58</v>
      </c>
      <c r="J157" s="11" t="s">
        <v>181</v>
      </c>
      <c r="K157" s="11" t="s">
        <v>21</v>
      </c>
      <c r="L157" s="11"/>
      <c r="M157" s="12">
        <v>0</v>
      </c>
    </row>
    <row r="158" spans="1:13" ht="13.5">
      <c r="A158" s="51" t="s">
        <v>84</v>
      </c>
      <c r="B158" s="47"/>
      <c r="C158" s="47"/>
      <c r="D158" s="47"/>
      <c r="E158" s="47"/>
      <c r="F158" s="47"/>
      <c r="G158" s="73"/>
      <c r="H158" s="21" t="s">
        <v>13</v>
      </c>
      <c r="I158" s="11" t="s">
        <v>58</v>
      </c>
      <c r="J158" s="11" t="s">
        <v>183</v>
      </c>
      <c r="K158" s="11" t="s">
        <v>27</v>
      </c>
      <c r="L158" s="11"/>
      <c r="M158" s="12">
        <v>0</v>
      </c>
    </row>
    <row r="159" spans="1:13" ht="13.5">
      <c r="A159" s="46" t="s">
        <v>84</v>
      </c>
      <c r="B159" s="47"/>
      <c r="C159" s="47"/>
      <c r="D159" s="47"/>
      <c r="E159" s="47"/>
      <c r="F159" s="47"/>
      <c r="G159" s="73"/>
      <c r="H159" s="21" t="s">
        <v>13</v>
      </c>
      <c r="I159" s="5" t="s">
        <v>58</v>
      </c>
      <c r="J159" s="5" t="s">
        <v>183</v>
      </c>
      <c r="K159" s="5" t="s">
        <v>26</v>
      </c>
      <c r="L159" s="5"/>
      <c r="M159" s="6">
        <v>0</v>
      </c>
    </row>
    <row r="160" spans="1:13" ht="27.75" customHeight="1">
      <c r="A160" s="46" t="s">
        <v>201</v>
      </c>
      <c r="B160" s="47"/>
      <c r="C160" s="47"/>
      <c r="D160" s="47"/>
      <c r="E160" s="47"/>
      <c r="F160" s="47"/>
      <c r="G160" s="73"/>
      <c r="H160" s="21" t="s">
        <v>13</v>
      </c>
      <c r="I160" s="5" t="s">
        <v>58</v>
      </c>
      <c r="J160" s="5" t="s">
        <v>184</v>
      </c>
      <c r="K160" s="5" t="s">
        <v>27</v>
      </c>
      <c r="L160" s="5"/>
      <c r="M160" s="6">
        <v>119</v>
      </c>
    </row>
    <row r="161" spans="1:13" ht="25.5" customHeight="1">
      <c r="A161" s="46" t="s">
        <v>85</v>
      </c>
      <c r="B161" s="47"/>
      <c r="C161" s="47"/>
      <c r="D161" s="47"/>
      <c r="E161" s="47"/>
      <c r="F161" s="47"/>
      <c r="G161" s="73"/>
      <c r="H161" s="21" t="s">
        <v>13</v>
      </c>
      <c r="I161" s="11" t="s">
        <v>58</v>
      </c>
      <c r="J161" s="11" t="s">
        <v>184</v>
      </c>
      <c r="K161" s="11" t="s">
        <v>27</v>
      </c>
      <c r="L161" s="11"/>
      <c r="M161" s="12">
        <v>459.8775</v>
      </c>
    </row>
    <row r="162" spans="1:13" ht="13.5">
      <c r="A162" s="51" t="s">
        <v>85</v>
      </c>
      <c r="B162" s="47"/>
      <c r="C162" s="47"/>
      <c r="D162" s="47"/>
      <c r="E162" s="47"/>
      <c r="F162" s="47"/>
      <c r="G162" s="73"/>
      <c r="H162" s="21" t="s">
        <v>13</v>
      </c>
      <c r="I162" s="11" t="s">
        <v>58</v>
      </c>
      <c r="J162" s="11" t="s">
        <v>184</v>
      </c>
      <c r="K162" s="11" t="s">
        <v>26</v>
      </c>
      <c r="L162" s="11"/>
      <c r="M162" s="12">
        <v>0</v>
      </c>
    </row>
    <row r="163" spans="1:13" ht="13.5">
      <c r="A163" s="46" t="s">
        <v>86</v>
      </c>
      <c r="B163" s="47"/>
      <c r="C163" s="47"/>
      <c r="D163" s="47"/>
      <c r="E163" s="47"/>
      <c r="F163" s="47"/>
      <c r="G163" s="73"/>
      <c r="H163" s="21" t="s">
        <v>13</v>
      </c>
      <c r="I163" s="5" t="s">
        <v>58</v>
      </c>
      <c r="J163" s="5" t="s">
        <v>203</v>
      </c>
      <c r="K163" s="5" t="s">
        <v>27</v>
      </c>
      <c r="L163" s="5"/>
      <c r="M163" s="12">
        <v>0</v>
      </c>
    </row>
    <row r="164" spans="1:13" ht="13.5">
      <c r="A164" s="46" t="s">
        <v>86</v>
      </c>
      <c r="B164" s="47"/>
      <c r="C164" s="47"/>
      <c r="D164" s="47"/>
      <c r="E164" s="47"/>
      <c r="F164" s="47"/>
      <c r="G164" s="73"/>
      <c r="H164" s="21" t="s">
        <v>13</v>
      </c>
      <c r="I164" s="5" t="s">
        <v>58</v>
      </c>
      <c r="J164" s="5" t="s">
        <v>204</v>
      </c>
      <c r="K164" s="5" t="s">
        <v>27</v>
      </c>
      <c r="L164" s="5"/>
      <c r="M164" s="12">
        <v>0</v>
      </c>
    </row>
    <row r="165" spans="1:13" ht="13.5">
      <c r="A165" s="46" t="s">
        <v>86</v>
      </c>
      <c r="B165" s="47"/>
      <c r="C165" s="47"/>
      <c r="D165" s="47"/>
      <c r="E165" s="47"/>
      <c r="F165" s="47"/>
      <c r="G165" s="73"/>
      <c r="H165" s="21" t="s">
        <v>13</v>
      </c>
      <c r="I165" s="5" t="s">
        <v>58</v>
      </c>
      <c r="J165" s="5" t="s">
        <v>185</v>
      </c>
      <c r="K165" s="5" t="s">
        <v>27</v>
      </c>
      <c r="L165" s="5"/>
      <c r="M165" s="6">
        <v>0</v>
      </c>
    </row>
    <row r="166" spans="1:13" ht="13.5">
      <c r="A166" s="46" t="s">
        <v>86</v>
      </c>
      <c r="B166" s="47"/>
      <c r="C166" s="47"/>
      <c r="D166" s="47"/>
      <c r="E166" s="47"/>
      <c r="F166" s="47"/>
      <c r="G166" s="73"/>
      <c r="H166" s="21" t="s">
        <v>13</v>
      </c>
      <c r="I166" s="5" t="s">
        <v>58</v>
      </c>
      <c r="J166" s="5" t="s">
        <v>185</v>
      </c>
      <c r="K166" s="5" t="s">
        <v>26</v>
      </c>
      <c r="L166" s="5"/>
      <c r="M166" s="6">
        <v>0</v>
      </c>
    </row>
    <row r="167" spans="1:13" ht="13.5">
      <c r="A167" s="46" t="s">
        <v>87</v>
      </c>
      <c r="B167" s="47"/>
      <c r="C167" s="47"/>
      <c r="D167" s="47"/>
      <c r="E167" s="47"/>
      <c r="F167" s="47"/>
      <c r="G167" s="73"/>
      <c r="H167" s="21" t="s">
        <v>13</v>
      </c>
      <c r="I167" s="5" t="s">
        <v>58</v>
      </c>
      <c r="J167" s="15">
        <v>2818305000</v>
      </c>
      <c r="K167" s="5" t="s">
        <v>27</v>
      </c>
      <c r="L167" s="5"/>
      <c r="M167" s="6">
        <v>0</v>
      </c>
    </row>
    <row r="168" spans="1:13" ht="13.5">
      <c r="A168" s="46" t="s">
        <v>88</v>
      </c>
      <c r="B168" s="47"/>
      <c r="C168" s="47"/>
      <c r="D168" s="47"/>
      <c r="E168" s="47"/>
      <c r="F168" s="47"/>
      <c r="G168" s="73"/>
      <c r="H168" s="21" t="s">
        <v>13</v>
      </c>
      <c r="I168" s="5" t="s">
        <v>58</v>
      </c>
      <c r="J168" s="5" t="s">
        <v>186</v>
      </c>
      <c r="K168" s="5" t="s">
        <v>129</v>
      </c>
      <c r="L168" s="5"/>
      <c r="M168" s="6">
        <v>19</v>
      </c>
    </row>
    <row r="169" spans="1:13" ht="13.5">
      <c r="A169" s="46" t="s">
        <v>193</v>
      </c>
      <c r="B169" s="47"/>
      <c r="C169" s="47"/>
      <c r="D169" s="47"/>
      <c r="E169" s="47"/>
      <c r="F169" s="47"/>
      <c r="G169" s="73"/>
      <c r="H169" s="21" t="s">
        <v>13</v>
      </c>
      <c r="I169" s="5" t="s">
        <v>58</v>
      </c>
      <c r="J169" s="5" t="s">
        <v>205</v>
      </c>
      <c r="K169" s="5" t="s">
        <v>195</v>
      </c>
      <c r="L169" s="5"/>
      <c r="M169" s="6">
        <v>6</v>
      </c>
    </row>
    <row r="170" spans="1:13" ht="13.5">
      <c r="A170" s="46" t="s">
        <v>89</v>
      </c>
      <c r="B170" s="47"/>
      <c r="C170" s="47"/>
      <c r="D170" s="47"/>
      <c r="E170" s="47"/>
      <c r="F170" s="47"/>
      <c r="G170" s="73"/>
      <c r="H170" s="21" t="s">
        <v>13</v>
      </c>
      <c r="I170" s="5" t="s">
        <v>58</v>
      </c>
      <c r="J170" s="5" t="s">
        <v>187</v>
      </c>
      <c r="K170" s="5" t="s">
        <v>27</v>
      </c>
      <c r="L170" s="5"/>
      <c r="M170" s="6">
        <v>0</v>
      </c>
    </row>
    <row r="171" spans="1:13" ht="13.5">
      <c r="A171" s="46" t="s">
        <v>62</v>
      </c>
      <c r="B171" s="47"/>
      <c r="C171" s="47"/>
      <c r="D171" s="47"/>
      <c r="E171" s="47"/>
      <c r="F171" s="47"/>
      <c r="G171" s="73"/>
      <c r="H171" s="21" t="s">
        <v>13</v>
      </c>
      <c r="I171" s="5" t="s">
        <v>61</v>
      </c>
      <c r="J171" s="5"/>
      <c r="K171" s="5"/>
      <c r="L171" s="5"/>
      <c r="M171" s="6">
        <f>M172</f>
        <v>53.005399999999995</v>
      </c>
    </row>
    <row r="172" spans="1:13" ht="13.5">
      <c r="A172" s="46" t="s">
        <v>64</v>
      </c>
      <c r="B172" s="47"/>
      <c r="C172" s="47"/>
      <c r="D172" s="47"/>
      <c r="E172" s="47"/>
      <c r="F172" s="47"/>
      <c r="G172" s="73"/>
      <c r="H172" s="21" t="s">
        <v>13</v>
      </c>
      <c r="I172" s="5" t="s">
        <v>63</v>
      </c>
      <c r="J172" s="5" t="s">
        <v>188</v>
      </c>
      <c r="K172" s="5"/>
      <c r="L172" s="5"/>
      <c r="M172" s="6">
        <f>M173</f>
        <v>53.005399999999995</v>
      </c>
    </row>
    <row r="173" spans="1:13" ht="13.5">
      <c r="A173" s="46" t="s">
        <v>109</v>
      </c>
      <c r="B173" s="47"/>
      <c r="C173" s="47"/>
      <c r="D173" s="47"/>
      <c r="E173" s="47"/>
      <c r="F173" s="47"/>
      <c r="G173" s="73"/>
      <c r="H173" s="21" t="s">
        <v>13</v>
      </c>
      <c r="I173" s="5" t="s">
        <v>63</v>
      </c>
      <c r="J173" s="5" t="s">
        <v>206</v>
      </c>
      <c r="K173" s="5"/>
      <c r="L173" s="5"/>
      <c r="M173" s="6">
        <f>M174+M179</f>
        <v>53.005399999999995</v>
      </c>
    </row>
    <row r="174" spans="1:13" ht="13.5">
      <c r="A174" s="46" t="s">
        <v>34</v>
      </c>
      <c r="B174" s="47"/>
      <c r="C174" s="47"/>
      <c r="D174" s="47"/>
      <c r="E174" s="47"/>
      <c r="F174" s="47"/>
      <c r="G174" s="73"/>
      <c r="H174" s="21" t="s">
        <v>13</v>
      </c>
      <c r="I174" s="5" t="s">
        <v>63</v>
      </c>
      <c r="J174" s="5" t="s">
        <v>189</v>
      </c>
      <c r="K174" s="5"/>
      <c r="L174" s="5"/>
      <c r="M174" s="6">
        <f>M182+M181+M180+M178</f>
        <v>45.1097</v>
      </c>
    </row>
    <row r="175" spans="1:13" ht="13.5">
      <c r="A175" s="46" t="s">
        <v>193</v>
      </c>
      <c r="B175" s="47"/>
      <c r="C175" s="47"/>
      <c r="D175" s="47"/>
      <c r="E175" s="47"/>
      <c r="F175" s="47"/>
      <c r="G175" s="73"/>
      <c r="H175" s="21" t="s">
        <v>13</v>
      </c>
      <c r="I175" s="5" t="s">
        <v>63</v>
      </c>
      <c r="J175" s="5" t="s">
        <v>211</v>
      </c>
      <c r="K175" s="5" t="s">
        <v>28</v>
      </c>
      <c r="L175" s="5"/>
      <c r="M175" s="6">
        <v>0</v>
      </c>
    </row>
    <row r="176" spans="1:13" ht="20.25" customHeight="1">
      <c r="A176" s="46" t="s">
        <v>86</v>
      </c>
      <c r="B176" s="47"/>
      <c r="C176" s="47"/>
      <c r="D176" s="47"/>
      <c r="E176" s="47"/>
      <c r="F176" s="47"/>
      <c r="G176" s="73"/>
      <c r="H176" s="21" t="s">
        <v>13</v>
      </c>
      <c r="I176" s="5" t="s">
        <v>63</v>
      </c>
      <c r="J176" s="5" t="s">
        <v>209</v>
      </c>
      <c r="K176" s="5" t="s">
        <v>27</v>
      </c>
      <c r="L176" s="5"/>
      <c r="M176" s="6">
        <v>0</v>
      </c>
    </row>
    <row r="177" spans="1:13" ht="24" customHeight="1">
      <c r="A177" s="46" t="s">
        <v>86</v>
      </c>
      <c r="B177" s="47"/>
      <c r="C177" s="47"/>
      <c r="D177" s="47"/>
      <c r="E177" s="47"/>
      <c r="F177" s="47"/>
      <c r="G177" s="73"/>
      <c r="H177" s="21" t="s">
        <v>13</v>
      </c>
      <c r="I177" s="5" t="s">
        <v>63</v>
      </c>
      <c r="J177" s="5" t="s">
        <v>209</v>
      </c>
      <c r="K177" s="5" t="s">
        <v>210</v>
      </c>
      <c r="L177" s="5"/>
      <c r="M177" s="6">
        <v>0</v>
      </c>
    </row>
    <row r="178" spans="1:13" ht="30" customHeight="1">
      <c r="A178" s="46" t="s">
        <v>85</v>
      </c>
      <c r="B178" s="47"/>
      <c r="C178" s="47"/>
      <c r="D178" s="47"/>
      <c r="E178" s="47"/>
      <c r="F178" s="47"/>
      <c r="G178" s="73"/>
      <c r="H178" s="21" t="s">
        <v>13</v>
      </c>
      <c r="I178" s="5" t="s">
        <v>63</v>
      </c>
      <c r="J178" s="5" t="s">
        <v>208</v>
      </c>
      <c r="K178" s="5" t="s">
        <v>27</v>
      </c>
      <c r="L178" s="5"/>
      <c r="M178" s="6">
        <v>45.1097</v>
      </c>
    </row>
    <row r="179" spans="1:13" ht="30" customHeight="1">
      <c r="A179" s="46" t="s">
        <v>85</v>
      </c>
      <c r="B179" s="47"/>
      <c r="C179" s="47"/>
      <c r="D179" s="47"/>
      <c r="E179" s="47"/>
      <c r="F179" s="47"/>
      <c r="G179" s="73"/>
      <c r="H179" s="21" t="s">
        <v>13</v>
      </c>
      <c r="I179" s="5" t="s">
        <v>63</v>
      </c>
      <c r="J179" s="5" t="s">
        <v>208</v>
      </c>
      <c r="K179" s="5" t="s">
        <v>229</v>
      </c>
      <c r="L179" s="5"/>
      <c r="M179" s="6">
        <v>7.8957</v>
      </c>
    </row>
    <row r="180" spans="1:13" ht="25.5" customHeight="1">
      <c r="A180" s="46" t="s">
        <v>85</v>
      </c>
      <c r="B180" s="47"/>
      <c r="C180" s="47"/>
      <c r="D180" s="47"/>
      <c r="E180" s="47"/>
      <c r="F180" s="47"/>
      <c r="G180" s="73"/>
      <c r="H180" s="21" t="s">
        <v>13</v>
      </c>
      <c r="I180" s="5" t="s">
        <v>63</v>
      </c>
      <c r="J180" s="5" t="s">
        <v>208</v>
      </c>
      <c r="K180" s="5" t="s">
        <v>175</v>
      </c>
      <c r="L180" s="5"/>
      <c r="M180" s="6">
        <v>0</v>
      </c>
    </row>
    <row r="181" spans="1:13" ht="42.75" customHeight="1">
      <c r="A181" s="46" t="s">
        <v>89</v>
      </c>
      <c r="B181" s="47"/>
      <c r="C181" s="47"/>
      <c r="D181" s="47"/>
      <c r="E181" s="47"/>
      <c r="F181" s="47"/>
      <c r="G181" s="73"/>
      <c r="H181" s="21" t="s">
        <v>13</v>
      </c>
      <c r="I181" s="5" t="s">
        <v>63</v>
      </c>
      <c r="J181" s="5" t="s">
        <v>207</v>
      </c>
      <c r="K181" s="5" t="s">
        <v>27</v>
      </c>
      <c r="L181" s="5"/>
      <c r="M181" s="6">
        <v>0</v>
      </c>
    </row>
    <row r="182" spans="1:13" ht="38.25" customHeight="1">
      <c r="A182" s="48" t="s">
        <v>87</v>
      </c>
      <c r="B182" s="49"/>
      <c r="C182" s="49"/>
      <c r="D182" s="49"/>
      <c r="E182" s="49"/>
      <c r="F182" s="49"/>
      <c r="G182" s="77"/>
      <c r="H182" s="26" t="s">
        <v>13</v>
      </c>
      <c r="I182" s="7" t="s">
        <v>63</v>
      </c>
      <c r="J182" s="7" t="s">
        <v>190</v>
      </c>
      <c r="K182" s="7" t="s">
        <v>27</v>
      </c>
      <c r="L182" s="7"/>
      <c r="M182" s="16">
        <v>0</v>
      </c>
    </row>
    <row r="183" spans="1:13" ht="26.25" customHeight="1">
      <c r="A183" s="40" t="s">
        <v>65</v>
      </c>
      <c r="B183" s="50"/>
      <c r="C183" s="50"/>
      <c r="D183" s="50"/>
      <c r="E183" s="50"/>
      <c r="F183" s="50"/>
      <c r="G183" s="74"/>
      <c r="H183" s="23">
        <v>903</v>
      </c>
      <c r="I183" s="23">
        <v>1301</v>
      </c>
      <c r="J183" s="23"/>
      <c r="K183" s="23"/>
      <c r="L183" s="23"/>
      <c r="M183" s="24">
        <v>0</v>
      </c>
    </row>
    <row r="184" spans="1:13" ht="12.75">
      <c r="A184" s="40" t="s">
        <v>212</v>
      </c>
      <c r="B184" s="41"/>
      <c r="C184" s="41"/>
      <c r="D184" s="41"/>
      <c r="E184" s="41"/>
      <c r="F184" s="41"/>
      <c r="G184" s="75"/>
      <c r="H184" s="23">
        <v>903</v>
      </c>
      <c r="I184" s="23">
        <v>1301</v>
      </c>
      <c r="J184" s="23">
        <v>224000000</v>
      </c>
      <c r="K184" s="23"/>
      <c r="L184" s="23"/>
      <c r="M184" s="24">
        <v>0</v>
      </c>
    </row>
    <row r="185" spans="1:13" ht="12.75">
      <c r="A185" s="42" t="s">
        <v>66</v>
      </c>
      <c r="B185" s="43"/>
      <c r="C185" s="43"/>
      <c r="D185" s="43"/>
      <c r="E185" s="43"/>
      <c r="F185" s="43"/>
      <c r="G185" s="76"/>
      <c r="H185" s="15">
        <v>903</v>
      </c>
      <c r="I185" s="15">
        <v>1301</v>
      </c>
      <c r="J185" s="15">
        <v>2248900000</v>
      </c>
      <c r="K185" s="15"/>
      <c r="L185" s="15"/>
      <c r="M185" s="25">
        <v>0</v>
      </c>
    </row>
    <row r="186" spans="1:13" ht="12.75">
      <c r="A186" s="42" t="s">
        <v>67</v>
      </c>
      <c r="B186" s="43"/>
      <c r="C186" s="43"/>
      <c r="D186" s="43"/>
      <c r="E186" s="43"/>
      <c r="F186" s="43"/>
      <c r="G186" s="76"/>
      <c r="H186" s="15">
        <v>903</v>
      </c>
      <c r="I186" s="15">
        <v>1301</v>
      </c>
      <c r="J186" s="15">
        <v>2248913000</v>
      </c>
      <c r="K186" s="15">
        <v>730</v>
      </c>
      <c r="L186" s="15"/>
      <c r="M186" s="25">
        <v>0</v>
      </c>
    </row>
    <row r="187" spans="1:13" ht="12.75">
      <c r="A187" s="42" t="s">
        <v>72</v>
      </c>
      <c r="B187" s="43"/>
      <c r="C187" s="43"/>
      <c r="D187" s="43"/>
      <c r="E187" s="43"/>
      <c r="F187" s="43"/>
      <c r="G187" s="76"/>
      <c r="H187" s="15"/>
      <c r="I187" s="15"/>
      <c r="J187" s="15"/>
      <c r="K187" s="15"/>
      <c r="L187" s="15"/>
      <c r="M187" s="27">
        <f>M183+M171+M150+M139+M129+M114+M103+M32</f>
        <v>11380.584480000001</v>
      </c>
    </row>
  </sheetData>
  <sheetProtection/>
  <mergeCells count="164">
    <mergeCell ref="J1:M13"/>
    <mergeCell ref="A176:G176"/>
    <mergeCell ref="A175:G175"/>
    <mergeCell ref="A170:G170"/>
    <mergeCell ref="A171:G171"/>
    <mergeCell ref="A172:G172"/>
    <mergeCell ref="A128:G128"/>
    <mergeCell ref="A129:G129"/>
    <mergeCell ref="A163:G163"/>
    <mergeCell ref="A160:G160"/>
    <mergeCell ref="A181:G181"/>
    <mergeCell ref="A180:G180"/>
    <mergeCell ref="A178:G178"/>
    <mergeCell ref="A177:G177"/>
    <mergeCell ref="A164:G164"/>
    <mergeCell ref="A154:G154"/>
    <mergeCell ref="A167:G167"/>
    <mergeCell ref="A168:G168"/>
    <mergeCell ref="A173:G173"/>
    <mergeCell ref="A174:G174"/>
    <mergeCell ref="A122:G122"/>
    <mergeCell ref="A123:G123"/>
    <mergeCell ref="A124:G124"/>
    <mergeCell ref="A125:G125"/>
    <mergeCell ref="A126:G126"/>
    <mergeCell ref="A127:G127"/>
    <mergeCell ref="A116:G116"/>
    <mergeCell ref="A117:G117"/>
    <mergeCell ref="A118:G118"/>
    <mergeCell ref="A119:G119"/>
    <mergeCell ref="A120:G120"/>
    <mergeCell ref="A121:G121"/>
    <mergeCell ref="A110:G110"/>
    <mergeCell ref="A111:G111"/>
    <mergeCell ref="A112:G112"/>
    <mergeCell ref="A113:G113"/>
    <mergeCell ref="A114:G114"/>
    <mergeCell ref="A115:G115"/>
    <mergeCell ref="A104:G104"/>
    <mergeCell ref="A105:G105"/>
    <mergeCell ref="A106:G106"/>
    <mergeCell ref="A107:G107"/>
    <mergeCell ref="A108:G108"/>
    <mergeCell ref="A109:G109"/>
    <mergeCell ref="A28:L28"/>
    <mergeCell ref="J15:M21"/>
    <mergeCell ref="A23:M27"/>
    <mergeCell ref="H29:L29"/>
    <mergeCell ref="A84:G84"/>
    <mergeCell ref="A80:G80"/>
    <mergeCell ref="A81:G81"/>
    <mergeCell ref="A82:G82"/>
    <mergeCell ref="A83:G83"/>
    <mergeCell ref="A68:G68"/>
    <mergeCell ref="A85:G85"/>
    <mergeCell ref="A86:G86"/>
    <mergeCell ref="A74:G74"/>
    <mergeCell ref="A75:G75"/>
    <mergeCell ref="A76:G76"/>
    <mergeCell ref="A77:G77"/>
    <mergeCell ref="A78:G78"/>
    <mergeCell ref="A79:G79"/>
    <mergeCell ref="A69:G69"/>
    <mergeCell ref="A70:G70"/>
    <mergeCell ref="A71:G71"/>
    <mergeCell ref="A72:G72"/>
    <mergeCell ref="A73:G73"/>
    <mergeCell ref="A61:G61"/>
    <mergeCell ref="A62:G62"/>
    <mergeCell ref="A63:G63"/>
    <mergeCell ref="A65:G65"/>
    <mergeCell ref="A66:G66"/>
    <mergeCell ref="A67:G67"/>
    <mergeCell ref="A54:G54"/>
    <mergeCell ref="A55:G55"/>
    <mergeCell ref="A56:G56"/>
    <mergeCell ref="A57:G57"/>
    <mergeCell ref="A58:G58"/>
    <mergeCell ref="A60:G60"/>
    <mergeCell ref="A59:G59"/>
    <mergeCell ref="A64:G64"/>
    <mergeCell ref="A48:G48"/>
    <mergeCell ref="A49:G49"/>
    <mergeCell ref="A50:G50"/>
    <mergeCell ref="A51:G51"/>
    <mergeCell ref="A52:G52"/>
    <mergeCell ref="A53:G53"/>
    <mergeCell ref="A42:G42"/>
    <mergeCell ref="A43:G43"/>
    <mergeCell ref="A44:G44"/>
    <mergeCell ref="A45:G45"/>
    <mergeCell ref="A46:G46"/>
    <mergeCell ref="A47:G47"/>
    <mergeCell ref="M29:M30"/>
    <mergeCell ref="A29:G30"/>
    <mergeCell ref="A31:G31"/>
    <mergeCell ref="A32:G32"/>
    <mergeCell ref="A33:G33"/>
    <mergeCell ref="A35:G35"/>
    <mergeCell ref="A34:G34"/>
    <mergeCell ref="A36:G36"/>
    <mergeCell ref="A37:G37"/>
    <mergeCell ref="A38:G38"/>
    <mergeCell ref="A39:G39"/>
    <mergeCell ref="A40:G40"/>
    <mergeCell ref="A41:G41"/>
    <mergeCell ref="A88:G88"/>
    <mergeCell ref="A89:G89"/>
    <mergeCell ref="A90:G90"/>
    <mergeCell ref="A91:G91"/>
    <mergeCell ref="A92:G92"/>
    <mergeCell ref="A93:G93"/>
    <mergeCell ref="A100:G100"/>
    <mergeCell ref="A101:G101"/>
    <mergeCell ref="A102:G102"/>
    <mergeCell ref="A103:G103"/>
    <mergeCell ref="A94:G94"/>
    <mergeCell ref="A95:G95"/>
    <mergeCell ref="A96:G96"/>
    <mergeCell ref="A97:G97"/>
    <mergeCell ref="A98:G98"/>
    <mergeCell ref="A99:G99"/>
    <mergeCell ref="A130:G130"/>
    <mergeCell ref="A131:G131"/>
    <mergeCell ref="A132:G132"/>
    <mergeCell ref="A134:G134"/>
    <mergeCell ref="A135:G135"/>
    <mergeCell ref="A136:G136"/>
    <mergeCell ref="A137:G137"/>
    <mergeCell ref="A138:G138"/>
    <mergeCell ref="A133:G133"/>
    <mergeCell ref="A139:G139"/>
    <mergeCell ref="A140:G140"/>
    <mergeCell ref="A144:G144"/>
    <mergeCell ref="A141:G141"/>
    <mergeCell ref="A143:G143"/>
    <mergeCell ref="A142:G142"/>
    <mergeCell ref="A187:G187"/>
    <mergeCell ref="A149:G149"/>
    <mergeCell ref="A150:G150"/>
    <mergeCell ref="A151:G151"/>
    <mergeCell ref="A152:G152"/>
    <mergeCell ref="A165:G165"/>
    <mergeCell ref="A166:G166"/>
    <mergeCell ref="A182:G182"/>
    <mergeCell ref="A155:G155"/>
    <mergeCell ref="A156:G156"/>
    <mergeCell ref="A153:G153"/>
    <mergeCell ref="A169:G169"/>
    <mergeCell ref="A157:G157"/>
    <mergeCell ref="A148:G148"/>
    <mergeCell ref="A145:G145"/>
    <mergeCell ref="A146:G146"/>
    <mergeCell ref="A147:G147"/>
    <mergeCell ref="A179:G179"/>
    <mergeCell ref="A87:G87"/>
    <mergeCell ref="A183:G183"/>
    <mergeCell ref="A184:G184"/>
    <mergeCell ref="A185:G185"/>
    <mergeCell ref="A186:G186"/>
    <mergeCell ref="A158:G158"/>
    <mergeCell ref="A159:G159"/>
    <mergeCell ref="A161:G161"/>
    <mergeCell ref="A162:G162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Администрация</cp:lastModifiedBy>
  <cp:lastPrinted>2016-12-30T03:26:32Z</cp:lastPrinted>
  <dcterms:created xsi:type="dcterms:W3CDTF">1996-10-08T23:32:33Z</dcterms:created>
  <dcterms:modified xsi:type="dcterms:W3CDTF">2017-12-04T04:19:36Z</dcterms:modified>
  <cp:category/>
  <cp:version/>
  <cp:contentType/>
  <cp:contentStatus/>
</cp:coreProperties>
</file>