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9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<sst xmlns="http://schemas.openxmlformats.org/spreadsheetml/2006/main" count="100" uniqueCount="98">
  <si>
    <t>тыс. руб.</t>
  </si>
  <si>
    <t>Наименование платежей</t>
  </si>
  <si>
    <t>Код 
бюджетной классификации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</si>
  <si>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</si>
  <si>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</si>
  <si>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</si>
  <si>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</si>
  <si>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</si>
  <si>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</si>
  <si>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</si>
  <si>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</si>
  <si>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</si>
  <si>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</si>
  <si>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</si>
  <si>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</si>
  <si>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</si>
  <si>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</si>
  <si>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</si>
  <si>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</si>
  <si>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</si>
  <si>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</si>
  <si>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</si>
  <si>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</si>
  <si>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</si>
  <si>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</si>
  <si>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</si>
  <si>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</si>
  <si>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</si>
  <si>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</si>
  <si>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</si>
  <si>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</si>
  <si>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</si>
  <si>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</si>
  <si>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</si>
  <si>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</si>
  <si>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</si>
  <si>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</si>
  <si>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</si>
  <si>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</si>
  <si>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</si>
  <si>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</si>
  <si>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</si>
  <si>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</si>
  <si>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</si>
  <si>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</si>
  <si>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</si>
  <si>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</si>
  <si>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</si>
  <si>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</si>
  <si>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</si>
  <si>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</si>
  <si>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</si>
  <si>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</si>
  <si>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</si>
  <si>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</si>
  <si>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</si>
  <si>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</si>
  <si>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</si>
  <si>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</si>
  <si>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</si>
  <si>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</si>
  <si>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</si>
  <si>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</si>
  <si>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</si>
  <si>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</si>
  <si>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</si>
  <si>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</si>
  <si>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</si>
  <si>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</si>
  <si>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</si>
  <si>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</si>
  <si>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</si>
  <si>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</si>
  <si>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</si>
  <si>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114 06000 00 0000430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</si>
  <si>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</si>
  <si>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 ОТ ПРОДАЖИ ЗЕМЕЛЬНЫХ УЧАСТКОВ, ГОСУДАРСТВЕННАЯ СОБСТВЕННОСТЬ НА КОТОРЫЕ НЕ РАЗГРАНИЧЕНА </t>
  </si>
  <si>
    <t>114 06013 00 0000 430</t>
  </si>
  <si>
    <t>114 06013 10 0000 430</t>
  </si>
  <si>
    <t>2 02 1500110 0000 151</t>
  </si>
  <si>
    <t>2 0229999 10 0000 151</t>
  </si>
  <si>
    <t>Прочие субсидии бюджетам сельских поселений</t>
  </si>
  <si>
    <t xml:space="preserve">Прочие субсидии </t>
  </si>
  <si>
    <t>2 02 29999 00 0000 151</t>
  </si>
  <si>
    <t>2 02 20000 00 0000 151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</si>
  <si>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</si>
  <si>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2 0235118 10 0000 151</t>
  </si>
  <si>
    <t>2 0235118 00 0000 151</t>
  </si>
  <si>
    <t>2 0230000 00 0000 151</t>
  </si>
  <si>
    <t>Субвенции бюджетам сельских поселений на выполнение передаваемых полномочий субъектов Российской Федерации</t>
  </si>
  <si>
    <t>2 0230024 10 0000 151</t>
  </si>
  <si>
    <t>ПРОГНОЗИРУЕМЫЕ ДОХОДЫ 
СОЦГОРОДСКОГО МУНИЦИПАЛЬНОГО ОБРАЗОВАНИЯ 
НА 2018-2019 ГОДЫ</t>
  </si>
  <si>
    <t>Сумма 2018 год</t>
  </si>
  <si>
    <t>Сумма 2019 год</t>
  </si>
  <si>
    <t>Дотации бюджетам сельских поселений на выравнивание бюджетной обеспеченности (областная)</t>
  </si>
  <si>
    <t>Дотации бюджетам сельских поселений на выравнивание бюджетной обеспеченности (РФФПП)</t>
  </si>
  <si>
    <t>Приложение № 2 к  Решению Думы
Соцгородского сельского поселения
"О бюджете Соцгородского 
муниципального образования на 2017 год и плановый период 2018-2019г.г." 
от " 30 "  декабря 2016 года  №146</t>
  </si>
  <si>
    <t>Приложение №2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 30" декабря 2016г. №146"О бюджете Соцгородского муниципального  образования  на 2017 год и плановый период 2018-2019г.г."
 от  30.10.2017г. № 5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</si>
</sst>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9" fillId="0" borderId="0" xfId="63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4" fontId="7" fillId="35" borderId="10" xfId="63" applyNumberFormat="1" applyFont="1" applyFill="1" applyBorder="1" applyAlignment="1">
      <alignment horizontal="right" vertical="center"/>
      <protection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4" fontId="7" fillId="35" borderId="10" xfId="54" applyNumberFormat="1" applyFont="1" applyFill="1" applyBorder="1" applyAlignment="1">
      <alignment horizontal="right" vertical="center"/>
      <protection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63" applyNumberFormat="1" applyFont="1" applyFill="1" applyBorder="1" applyAlignment="1" applyProtection="1">
      <alignment horizontal="right" vertical="center"/>
      <protection hidden="1"/>
    </xf>
    <xf numFmtId="0" fontId="10" fillId="36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7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7" borderId="10" xfId="0" applyNumberFormat="1" applyFont="1" applyFill="1" applyBorder="1" applyAlignment="1">
      <alignment horizontal="center" vertical="center"/>
    </xf>
    <xf numFmtId="4" fontId="11" fillId="37" borderId="10" xfId="55" applyNumberFormat="1" applyFont="1" applyFill="1" applyBorder="1" applyAlignment="1">
      <alignment horizontal="right" vertical="center"/>
      <protection/>
    </xf>
    <xf numFmtId="0" fontId="9" fillId="0" borderId="10" xfId="63" applyFont="1" applyBorder="1" applyAlignment="1">
      <alignment vertical="center"/>
      <protection/>
    </xf>
    <xf numFmtId="4" fontId="3" fillId="38" borderId="10" xfId="61" applyNumberFormat="1" applyFont="1" applyFill="1" applyBorder="1" applyAlignment="1">
      <alignment vertical="center"/>
      <protection/>
    </xf>
    <xf numFmtId="2" fontId="9" fillId="0" borderId="10" xfId="63" applyNumberFormat="1" applyFont="1" applyBorder="1" applyAlignment="1">
      <alignment vertical="center"/>
      <protection/>
    </xf>
    <xf numFmtId="2" fontId="9" fillId="39" borderId="10" xfId="63" applyNumberFormat="1" applyFont="1" applyFill="1" applyBorder="1" applyAlignment="1">
      <alignment vertical="center"/>
      <protection/>
    </xf>
    <xf numFmtId="4" fontId="9" fillId="0" borderId="10" xfId="63" applyNumberFormat="1" applyFont="1" applyBorder="1" applyAlignment="1">
      <alignment vertical="center"/>
      <protection/>
    </xf>
    <xf numFmtId="4" fontId="9" fillId="39" borderId="10" xfId="63" applyNumberFormat="1" applyFont="1" applyFill="1" applyBorder="1" applyAlignment="1">
      <alignment vertical="center"/>
      <protection/>
    </xf>
    <xf numFmtId="2" fontId="9" fillId="39" borderId="10" xfId="55" applyNumberFormat="1" applyFont="1" applyFill="1" applyBorder="1" applyAlignment="1">
      <alignment vertical="center"/>
      <protection/>
    </xf>
    <xf numFmtId="2" fontId="9" fillId="0" borderId="10" xfId="55" applyNumberFormat="1" applyFont="1" applyBorder="1" applyAlignment="1">
      <alignment vertical="center"/>
      <protection/>
    </xf>
    <xf numFmtId="2" fontId="12" fillId="38" borderId="10" xfId="63" applyNumberFormat="1" applyFont="1" applyFill="1" applyBorder="1" applyAlignment="1">
      <alignment vertical="center"/>
      <protection/>
    </xf>
    <xf numFmtId="2" fontId="9" fillId="38" borderId="10" xfId="55" applyNumberFormat="1" applyFont="1" applyFill="1" applyBorder="1" applyAlignment="1">
      <alignment vertical="center"/>
      <protection/>
    </xf>
    <xf numFmtId="0" fontId="14" fillId="0" borderId="12" xfId="63" applyFont="1" applyBorder="1" applyAlignment="1">
      <alignment vertical="center" wrapText="1"/>
      <protection/>
    </xf>
    <xf numFmtId="0" fontId="14" fillId="0" borderId="13" xfId="63" applyFont="1" applyBorder="1" applyAlignment="1">
      <alignment vertical="center" wrapText="1"/>
      <protection/>
    </xf>
    <xf numFmtId="0" fontId="7" fillId="0" borderId="14" xfId="63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vertical="center"/>
    </xf>
    <xf numFmtId="0" fontId="3" fillId="0" borderId="0" xfId="63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4" width="17.7109375" style="1" customWidth="1"/>
    <col min="5" max="16384" width="9.140625" style="1" customWidth="1"/>
  </cols>
  <sheetData>
    <row r="1" spans="2:3" ht="13.5">
      <c r="B1" s="103" t="s">
        <v>97</v>
      </c>
      <c r="C1" s="104"/>
    </row>
    <row r="2" spans="2:3" ht="13.5">
      <c r="B2" s="104"/>
      <c r="C2" s="104"/>
    </row>
    <row r="3" spans="2:3" ht="13.5">
      <c r="B3" s="104"/>
      <c r="C3" s="104"/>
    </row>
    <row r="4" spans="2:3" ht="13.5">
      <c r="B4" s="104"/>
      <c r="C4" s="104"/>
    </row>
    <row r="5" spans="2:3" ht="13.5">
      <c r="B5" s="104"/>
      <c r="C5" s="104"/>
    </row>
    <row r="6" spans="2:3" ht="13.5">
      <c r="B6" s="104"/>
      <c r="C6" s="104"/>
    </row>
    <row r="7" spans="2:3" ht="79.5" customHeight="1">
      <c r="B7" s="104"/>
      <c r="C7" s="104"/>
    </row>
    <row r="8" spans="2:3" ht="80.25" customHeight="1">
      <c r="B8" s="105" t="s">
        <v>96</v>
      </c>
      <c r="C8" s="105"/>
    </row>
    <row r="9" spans="1:3" ht="15.75" customHeight="1">
      <c r="A9" s="2"/>
      <c r="B9" s="2"/>
      <c r="C9" s="2"/>
    </row>
    <row r="10" spans="1:17" ht="66" customHeight="1">
      <c r="A10" s="108" t="s">
        <v>91</v>
      </c>
      <c r="B10" s="108"/>
      <c r="C10" s="10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4.25" customHeight="1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4" ht="16.5" customHeight="1">
      <c r="A12" s="5"/>
      <c r="B12" s="5"/>
      <c r="C12" s="101" t="s">
        <v>0</v>
      </c>
      <c r="D12" s="102"/>
    </row>
    <row r="13" spans="1:4" s="6" customFormat="1" ht="25.5" customHeight="1">
      <c r="A13" s="106" t="s">
        <v>1</v>
      </c>
      <c r="B13" s="109" t="s">
        <v>2</v>
      </c>
      <c r="C13" s="107" t="s">
        <v>92</v>
      </c>
      <c r="D13" s="99" t="s">
        <v>93</v>
      </c>
    </row>
    <row r="14" spans="1:4" s="6" customFormat="1" ht="13.5">
      <c r="A14" s="106"/>
      <c r="B14" s="109"/>
      <c r="C14" s="107"/>
      <c r="D14" s="100"/>
    </row>
    <row r="15" spans="1:4" ht="21" customHeight="1">
      <c r="A15" s="37" t="s">
        <v>55</v>
      </c>
      <c r="B15" s="42" t="s">
        <v>3</v>
      </c>
      <c r="C15" s="38">
        <f>C16+C19+C25+C32+C35+C38+C41</f>
        <v>1234.8000000000002</v>
      </c>
      <c r="D15" s="90">
        <f>D16+D19+D25+D32+D35+D38</f>
        <v>1264.4</v>
      </c>
    </row>
    <row r="16" spans="1:4" ht="18" customHeight="1">
      <c r="A16" s="69" t="s">
        <v>4</v>
      </c>
      <c r="B16" s="24" t="s">
        <v>5</v>
      </c>
      <c r="C16" s="25">
        <f>C17</f>
        <v>739.7</v>
      </c>
      <c r="D16" s="92">
        <f>D17</f>
        <v>769.3</v>
      </c>
    </row>
    <row r="17" spans="1:4" s="6" customFormat="1" ht="14.25" customHeight="1">
      <c r="A17" s="80" t="s">
        <v>6</v>
      </c>
      <c r="B17" s="43" t="s">
        <v>60</v>
      </c>
      <c r="C17" s="44">
        <f>C18</f>
        <v>739.7</v>
      </c>
      <c r="D17" s="89">
        <f>D18</f>
        <v>769.3</v>
      </c>
    </row>
    <row r="18" spans="1:4" s="6" customFormat="1" ht="38.25">
      <c r="A18" s="85" t="s">
        <v>56</v>
      </c>
      <c r="B18" s="8" t="s">
        <v>7</v>
      </c>
      <c r="C18" s="9">
        <v>739.7</v>
      </c>
      <c r="D18" s="89">
        <v>769.3</v>
      </c>
    </row>
    <row r="19" spans="1:4" s="6" customFormat="1" ht="25.5">
      <c r="A19" s="70" t="s">
        <v>8</v>
      </c>
      <c r="B19" s="26" t="s">
        <v>9</v>
      </c>
      <c r="C19" s="27">
        <f>C20</f>
        <v>323.6</v>
      </c>
      <c r="D19" s="92">
        <f>D20</f>
        <v>323.6</v>
      </c>
    </row>
    <row r="20" spans="1:4" s="6" customFormat="1" ht="25.5">
      <c r="A20" s="84" t="s">
        <v>10</v>
      </c>
      <c r="B20" s="45" t="s">
        <v>11</v>
      </c>
      <c r="C20" s="46">
        <f>C21+C22+C23+C24</f>
        <v>323.6</v>
      </c>
      <c r="D20" s="91">
        <f>D21+D22+D23+D24</f>
        <v>323.6</v>
      </c>
    </row>
    <row r="21" spans="1:4" s="6" customFormat="1" ht="38.25">
      <c r="A21" s="85" t="s">
        <v>12</v>
      </c>
      <c r="B21" s="10" t="s">
        <v>13</v>
      </c>
      <c r="C21" s="9">
        <v>124.7</v>
      </c>
      <c r="D21" s="89">
        <v>124.7</v>
      </c>
    </row>
    <row r="22" spans="1:4" s="6" customFormat="1" ht="38.25" customHeight="1">
      <c r="A22" s="85" t="s">
        <v>57</v>
      </c>
      <c r="B22" s="10" t="s">
        <v>14</v>
      </c>
      <c r="C22" s="9">
        <v>2.2</v>
      </c>
      <c r="D22" s="89">
        <v>2.2</v>
      </c>
    </row>
    <row r="23" spans="1:4" s="6" customFormat="1" ht="38.25">
      <c r="A23" s="85" t="s">
        <v>15</v>
      </c>
      <c r="B23" s="10" t="s">
        <v>16</v>
      </c>
      <c r="C23" s="9">
        <v>196.7</v>
      </c>
      <c r="D23" s="89">
        <v>196.7</v>
      </c>
    </row>
    <row r="24" spans="1:4" s="6" customFormat="1" ht="38.25">
      <c r="A24" s="85" t="s">
        <v>17</v>
      </c>
      <c r="B24" s="10" t="s">
        <v>18</v>
      </c>
      <c r="C24" s="9">
        <v>0</v>
      </c>
      <c r="D24" s="91">
        <v>0</v>
      </c>
    </row>
    <row r="25" spans="1:4" s="6" customFormat="1" ht="16.5" customHeight="1">
      <c r="A25" s="69" t="s">
        <v>19</v>
      </c>
      <c r="B25" s="24" t="s">
        <v>20</v>
      </c>
      <c r="C25" s="25">
        <f>C26+C28</f>
        <v>148</v>
      </c>
      <c r="D25" s="94">
        <f>D26+D28</f>
        <v>148</v>
      </c>
    </row>
    <row r="26" spans="1:4" s="6" customFormat="1" ht="12.75" customHeight="1">
      <c r="A26" s="80" t="s">
        <v>21</v>
      </c>
      <c r="B26" s="43" t="s">
        <v>61</v>
      </c>
      <c r="C26" s="47">
        <f>C27</f>
        <v>5</v>
      </c>
      <c r="D26" s="93">
        <f>C27</f>
        <v>5</v>
      </c>
    </row>
    <row r="27" spans="1:4" s="6" customFormat="1" ht="25.5">
      <c r="A27" s="81" t="s">
        <v>22</v>
      </c>
      <c r="B27" s="7" t="s">
        <v>23</v>
      </c>
      <c r="C27" s="9">
        <v>5</v>
      </c>
      <c r="D27" s="91">
        <v>5</v>
      </c>
    </row>
    <row r="28" spans="1:4" s="6" customFormat="1" ht="13.5" customHeight="1">
      <c r="A28" s="82" t="s">
        <v>24</v>
      </c>
      <c r="B28" s="48" t="s">
        <v>62</v>
      </c>
      <c r="C28" s="44">
        <f>C30+C31</f>
        <v>143</v>
      </c>
      <c r="D28" s="91">
        <f>D30+D31</f>
        <v>143</v>
      </c>
    </row>
    <row r="29" spans="1:4" s="6" customFormat="1" ht="38.25" hidden="1">
      <c r="A29" s="11" t="s">
        <v>25</v>
      </c>
      <c r="B29" s="12" t="s">
        <v>26</v>
      </c>
      <c r="C29" s="9"/>
      <c r="D29" s="89"/>
    </row>
    <row r="30" spans="1:4" s="6" customFormat="1" ht="25.5">
      <c r="A30" s="11" t="s">
        <v>64</v>
      </c>
      <c r="B30" s="12" t="s">
        <v>67</v>
      </c>
      <c r="C30" s="9">
        <v>142</v>
      </c>
      <c r="D30" s="91">
        <v>142</v>
      </c>
    </row>
    <row r="31" spans="1:4" s="6" customFormat="1" ht="29.25" customHeight="1">
      <c r="A31" s="83" t="s">
        <v>65</v>
      </c>
      <c r="B31" s="13" t="s">
        <v>66</v>
      </c>
      <c r="C31" s="9">
        <v>1</v>
      </c>
      <c r="D31" s="91">
        <v>1</v>
      </c>
    </row>
    <row r="32" spans="1:4" s="6" customFormat="1" ht="14.25" customHeight="1">
      <c r="A32" s="68" t="s">
        <v>27</v>
      </c>
      <c r="B32" s="28" t="s">
        <v>28</v>
      </c>
      <c r="C32" s="27">
        <f>C33</f>
        <v>10</v>
      </c>
      <c r="D32" s="92">
        <f>D33</f>
        <v>10</v>
      </c>
    </row>
    <row r="33" spans="1:4" s="6" customFormat="1" ht="25.5">
      <c r="A33" s="78" t="s">
        <v>29</v>
      </c>
      <c r="B33" s="49" t="s">
        <v>30</v>
      </c>
      <c r="C33" s="46">
        <f>C34</f>
        <v>10</v>
      </c>
      <c r="D33" s="91">
        <f>D34</f>
        <v>10</v>
      </c>
    </row>
    <row r="34" spans="1:4" s="6" customFormat="1" ht="38.25">
      <c r="A34" s="79" t="s">
        <v>31</v>
      </c>
      <c r="B34" s="14" t="s">
        <v>32</v>
      </c>
      <c r="C34" s="9">
        <v>10</v>
      </c>
      <c r="D34" s="91">
        <v>10</v>
      </c>
    </row>
    <row r="35" spans="1:4" s="6" customFormat="1" ht="25.5">
      <c r="A35" s="67" t="s">
        <v>68</v>
      </c>
      <c r="B35" s="29" t="s">
        <v>73</v>
      </c>
      <c r="C35" s="30">
        <f>C36</f>
        <v>3.5</v>
      </c>
      <c r="D35" s="92">
        <f>D36</f>
        <v>3.5</v>
      </c>
    </row>
    <row r="36" spans="1:4" s="6" customFormat="1" ht="25.5">
      <c r="A36" s="74" t="s">
        <v>69</v>
      </c>
      <c r="B36" s="50" t="s">
        <v>72</v>
      </c>
      <c r="C36" s="51">
        <f>C37</f>
        <v>3.5</v>
      </c>
      <c r="D36" s="91">
        <f>D37</f>
        <v>3.5</v>
      </c>
    </row>
    <row r="37" spans="1:4" s="6" customFormat="1" ht="25.5">
      <c r="A37" s="75" t="s">
        <v>70</v>
      </c>
      <c r="B37" s="15" t="s">
        <v>71</v>
      </c>
      <c r="C37" s="9">
        <v>3.5</v>
      </c>
      <c r="D37" s="91">
        <v>3.5</v>
      </c>
    </row>
    <row r="38" spans="1:4" s="6" customFormat="1" ht="25.5">
      <c r="A38" s="66" t="s">
        <v>33</v>
      </c>
      <c r="B38" s="32" t="s">
        <v>34</v>
      </c>
      <c r="C38" s="27">
        <f>C39</f>
        <v>10</v>
      </c>
      <c r="D38" s="92">
        <f>D39</f>
        <v>10</v>
      </c>
    </row>
    <row r="39" spans="1:4" s="6" customFormat="1" ht="13.5">
      <c r="A39" s="76" t="s">
        <v>35</v>
      </c>
      <c r="B39" s="52" t="s">
        <v>36</v>
      </c>
      <c r="C39" s="46">
        <f>C40</f>
        <v>10</v>
      </c>
      <c r="D39" s="91">
        <v>10</v>
      </c>
    </row>
    <row r="40" spans="1:4" s="6" customFormat="1" ht="25.5">
      <c r="A40" s="77" t="s">
        <v>37</v>
      </c>
      <c r="B40" s="8" t="s">
        <v>38</v>
      </c>
      <c r="C40" s="9">
        <v>10</v>
      </c>
      <c r="D40" s="91">
        <v>10</v>
      </c>
    </row>
    <row r="41" spans="1:4" s="6" customFormat="1" ht="25.5">
      <c r="A41" s="65" t="s">
        <v>76</v>
      </c>
      <c r="B41" s="63" t="s">
        <v>74</v>
      </c>
      <c r="C41" s="64">
        <f>C42</f>
        <v>0</v>
      </c>
      <c r="D41" s="92">
        <v>0</v>
      </c>
    </row>
    <row r="42" spans="1:4" s="6" customFormat="1" ht="25.5">
      <c r="A42" s="77" t="s">
        <v>75</v>
      </c>
      <c r="B42" s="8" t="s">
        <v>77</v>
      </c>
      <c r="C42" s="9">
        <f>C43</f>
        <v>0</v>
      </c>
      <c r="D42" s="91">
        <v>0</v>
      </c>
    </row>
    <row r="43" spans="1:4" s="6" customFormat="1" ht="25.5">
      <c r="A43" s="77" t="s">
        <v>75</v>
      </c>
      <c r="B43" s="8" t="s">
        <v>78</v>
      </c>
      <c r="C43" s="9">
        <v>0</v>
      </c>
      <c r="D43" s="91">
        <v>0</v>
      </c>
    </row>
    <row r="44" spans="1:4" ht="21" customHeight="1">
      <c r="A44" s="39" t="s">
        <v>39</v>
      </c>
      <c r="B44" s="42" t="s">
        <v>40</v>
      </c>
      <c r="C44" s="40">
        <f>SUM(C45)</f>
        <v>2194.9</v>
      </c>
      <c r="D44" s="98">
        <f>D45</f>
        <v>2191.4</v>
      </c>
    </row>
    <row r="45" spans="1:4" s="16" customFormat="1" ht="28.5">
      <c r="A45" s="57" t="s">
        <v>58</v>
      </c>
      <c r="B45" s="34" t="s">
        <v>41</v>
      </c>
      <c r="C45" s="58">
        <f>SUM(C46,C50,C53)+C56</f>
        <v>2194.9</v>
      </c>
      <c r="D45" s="95">
        <f>D46+D53</f>
        <v>2191.4</v>
      </c>
    </row>
    <row r="46" spans="1:4" s="16" customFormat="1" ht="21.75" customHeight="1">
      <c r="A46" s="71" t="s">
        <v>42</v>
      </c>
      <c r="B46" s="59" t="s">
        <v>43</v>
      </c>
      <c r="C46" s="33">
        <f>SUM(C47)</f>
        <v>2115</v>
      </c>
      <c r="D46" s="95">
        <f>D47</f>
        <v>2111.5</v>
      </c>
    </row>
    <row r="47" spans="1:4" s="16" customFormat="1" ht="16.5" customHeight="1">
      <c r="A47" s="72" t="s">
        <v>44</v>
      </c>
      <c r="B47" s="53" t="s">
        <v>45</v>
      </c>
      <c r="C47" s="54">
        <f>C48+C49</f>
        <v>2115</v>
      </c>
      <c r="D47" s="96">
        <f>D48+D49</f>
        <v>2111.5</v>
      </c>
    </row>
    <row r="48" spans="1:4" s="16" customFormat="1" ht="16.5" customHeight="1">
      <c r="A48" s="11" t="s">
        <v>94</v>
      </c>
      <c r="B48" s="8" t="s">
        <v>79</v>
      </c>
      <c r="C48" s="17">
        <v>1138.9</v>
      </c>
      <c r="D48" s="96">
        <v>1118.9</v>
      </c>
    </row>
    <row r="49" spans="1:4" s="16" customFormat="1" ht="25.5">
      <c r="A49" s="11" t="s">
        <v>95</v>
      </c>
      <c r="B49" s="8" t="s">
        <v>79</v>
      </c>
      <c r="C49" s="17">
        <v>976.1</v>
      </c>
      <c r="D49" s="96">
        <v>992.6</v>
      </c>
    </row>
    <row r="50" spans="1:4" s="16" customFormat="1" ht="19.5" customHeight="1">
      <c r="A50" s="66" t="s">
        <v>63</v>
      </c>
      <c r="B50" s="60" t="s">
        <v>84</v>
      </c>
      <c r="C50" s="33">
        <f>SUM(C51)</f>
        <v>0</v>
      </c>
      <c r="D50" s="95">
        <f>D51</f>
        <v>0</v>
      </c>
    </row>
    <row r="51" spans="1:4" s="16" customFormat="1" ht="13.5">
      <c r="A51" s="73" t="s">
        <v>82</v>
      </c>
      <c r="B51" s="55" t="s">
        <v>83</v>
      </c>
      <c r="C51" s="54">
        <f>SUM(C52)</f>
        <v>0</v>
      </c>
      <c r="D51" s="96">
        <v>0</v>
      </c>
    </row>
    <row r="52" spans="1:4" s="16" customFormat="1" ht="13.5">
      <c r="A52" s="11" t="s">
        <v>81</v>
      </c>
      <c r="B52" s="8" t="s">
        <v>80</v>
      </c>
      <c r="C52" s="17">
        <v>0</v>
      </c>
      <c r="D52" s="96">
        <v>0</v>
      </c>
    </row>
    <row r="53" spans="1:4" s="16" customFormat="1" ht="13.5">
      <c r="A53" s="31" t="s">
        <v>46</v>
      </c>
      <c r="B53" s="61" t="s">
        <v>88</v>
      </c>
      <c r="C53" s="33">
        <f>SUM(C54)</f>
        <v>79.89999999999999</v>
      </c>
      <c r="D53" s="95">
        <f>D54</f>
        <v>79.89999999999999</v>
      </c>
    </row>
    <row r="54" spans="1:4" s="16" customFormat="1" ht="25.5">
      <c r="A54" s="62" t="s">
        <v>47</v>
      </c>
      <c r="B54" s="55" t="s">
        <v>87</v>
      </c>
      <c r="C54" s="56">
        <f>SUM(C55)+C59</f>
        <v>79.89999999999999</v>
      </c>
      <c r="D54" s="96">
        <f>D55+D59</f>
        <v>79.89999999999999</v>
      </c>
    </row>
    <row r="55" spans="1:4" s="16" customFormat="1" ht="25.5">
      <c r="A55" s="11" t="s">
        <v>85</v>
      </c>
      <c r="B55" s="8" t="s">
        <v>86</v>
      </c>
      <c r="C55" s="17">
        <v>79.3</v>
      </c>
      <c r="D55" s="96">
        <v>79.3</v>
      </c>
    </row>
    <row r="56" spans="1:4" s="16" customFormat="1" ht="13.5" hidden="1">
      <c r="A56" s="36" t="s">
        <v>48</v>
      </c>
      <c r="B56" s="35" t="s">
        <v>49</v>
      </c>
      <c r="C56" s="33">
        <f>C57</f>
        <v>0</v>
      </c>
      <c r="D56" s="96"/>
    </row>
    <row r="57" spans="1:4" s="16" customFormat="1" ht="13.5" hidden="1">
      <c r="A57" s="18" t="s">
        <v>50</v>
      </c>
      <c r="B57" s="8" t="s">
        <v>51</v>
      </c>
      <c r="C57" s="17">
        <f>C58</f>
        <v>0</v>
      </c>
      <c r="D57" s="96"/>
    </row>
    <row r="58" spans="1:4" s="16" customFormat="1" ht="13.5" hidden="1">
      <c r="A58" s="19" t="s">
        <v>52</v>
      </c>
      <c r="B58" s="8" t="s">
        <v>53</v>
      </c>
      <c r="C58" s="17"/>
      <c r="D58" s="96"/>
    </row>
    <row r="59" spans="1:4" s="16" customFormat="1" ht="43.5" customHeight="1">
      <c r="A59" s="86" t="s">
        <v>89</v>
      </c>
      <c r="B59" s="87" t="s">
        <v>90</v>
      </c>
      <c r="C59" s="88">
        <v>0.6</v>
      </c>
      <c r="D59" s="96">
        <v>0.6</v>
      </c>
    </row>
    <row r="60" spans="1:4" s="20" customFormat="1" ht="78.75" customHeight="1">
      <c r="A60" s="41" t="s">
        <v>54</v>
      </c>
      <c r="B60" s="41"/>
      <c r="C60" s="38">
        <f>C44+C15</f>
        <v>3429.7000000000003</v>
      </c>
      <c r="D60" s="97">
        <f>D15+D44</f>
        <v>3455.8</v>
      </c>
    </row>
    <row r="61" spans="1:3" ht="11.25" customHeight="1">
      <c r="A61" s="21"/>
      <c r="B61" s="21"/>
      <c r="C61" s="22" t="s">
        <v>59</v>
      </c>
    </row>
    <row r="64" spans="1:2" ht="14.25">
      <c r="A64" s="23"/>
      <c r="B64" s="23"/>
    </row>
  </sheetData>
  <sheetProtection/>
  <mergeCells count="8">
    <mergeCell ref="D13:D14"/>
    <mergeCell ref="C12:D12"/>
    <mergeCell ref="B1:C7"/>
    <mergeCell ref="B8:C8"/>
    <mergeCell ref="A13:A14"/>
    <mergeCell ref="C13:C14"/>
    <mergeCell ref="A10:C10"/>
    <mergeCell ref="B13:B1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USER</cp:lastModifiedBy>
  <cp:lastPrinted>2016-12-30T03:20:27Z</cp:lastPrinted>
  <dcterms:created xsi:type="dcterms:W3CDTF">2013-11-11T11:30:05Z</dcterms:created>
  <dcterms:modified xsi:type="dcterms:W3CDTF">2017-10-31T03:30:39Z</dcterms:modified>
  <cp:category/>
  <cp:version/>
  <cp:contentType/>
  <cp:contentStatus/>
</cp:coreProperties>
</file>