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 4" sheetId="1" r:id="rId1"/>
  </sheets>
  <definedNames>
    <definedName name="_xlnm._FilterDatabase" localSheetId="0" hidden="1">'Пр 4'!$C$8:$I$8</definedName>
  </definedNames>
  <calcPr fullCalcOnLoad="1"/>
</workbook>
</file>

<file path=xl/sharedStrings.xml><?xml version="1.0" encoding="utf-8"?>
<sst xmlns="http://schemas.openxmlformats.org/spreadsheetml/2006/main" count="262" uniqueCount="78">
  <si>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</si>
  <si>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</si>
  <si>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КФСР</t>
  </si>
  <si>
    <t>КЦСР</t>
  </si>
  <si>
    <t>КВР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</si>
  <si>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</si>
  <si>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</si>
  <si>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</si>
  <si>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Благоустройство</t>
  </si>
  <si>
    <t>КВСР</t>
  </si>
  <si>
    <t>Наименование КФСР</t>
  </si>
  <si>
    <t>Наименование КЦСР</t>
  </si>
  <si>
    <t>Наименование КВР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</si>
  <si>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</si>
  <si>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КВСР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</si>
  <si>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</si>
  <si>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</si>
  <si>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% исполнения бюджета</t>
  </si>
  <si>
    <t>рублей</t>
  </si>
  <si>
    <t>Физическая культура</t>
  </si>
  <si>
    <t>РАСХОДЫ БЮДЖЕТА</t>
  </si>
  <si>
    <t>Процентные платежи по муниципальному долгу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</si>
  <si>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</si>
  <si>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Содержание и ремонт действующей сети автомобильных дорог общего пользования местного значения и искусственных сооружений на них</t>
  </si>
  <si>
    <t>Обслуживание государственного внутреннего и муниципального долга</t>
  </si>
  <si>
    <t>Итого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</si>
  <si>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</si>
  <si>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</si>
  <si>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</si>
  <si>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</si>
  <si>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Обслуживание муниципального долга</t>
  </si>
  <si>
    <t>Общегосударственные вопросы</t>
  </si>
  <si>
    <t>Национальная экономика</t>
  </si>
  <si>
    <t>Жилищно-коммунальное хозяйство</t>
  </si>
  <si>
    <t>Физическая культура и спорт</t>
  </si>
  <si>
    <t>Обслуживание государственного и муниципального долга</t>
  </si>
  <si>
    <t>Администрация Соцгородского сельского поселения Нижнеилимского района</t>
  </si>
  <si>
    <t>Обеспечение деятельности Главы Соцгородского сельского поселения</t>
  </si>
  <si>
    <t>Председатель Думы Соцгородского сельского поселения</t>
  </si>
  <si>
    <t>Обеспечение деятельности Администрации Соцгородского сельского поселения Нижнеилимского района</t>
  </si>
  <si>
    <t>Иные межбюджетные трансферты</t>
  </si>
  <si>
    <t>Дума Соцгородского сельского поселения Нижнеилимского района</t>
  </si>
  <si>
    <t xml:space="preserve"> Дума Соцгородского сельского поселения Нижнеилимского района</t>
  </si>
  <si>
    <t>Резервный фонд Администрации Соцгородского сельского поселения Нижнеилимского района</t>
  </si>
  <si>
    <t>Прочие мероприятия по выполнению других обязательств  Соцгородского сельского поселения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</si>
  <si>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</si>
  <si>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коммисариаты</t>
  </si>
  <si>
    <t>Мероприятия по обеспечению мер противопожарной безопасности на территории Соцгородского сельского поселения</t>
  </si>
  <si>
    <t>Реализация мероприятий перечня проектов народных инициатив за счёт средств областного бюджета</t>
  </si>
  <si>
    <t>Выполнение функций органами местного самоуправления в целях решения вопросов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</si>
  <si>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</si>
  <si>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</si>
  <si>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Обеспечение деятельности (оказание услуг) подведомственных учреждений</t>
  </si>
  <si>
    <t>Другие вопросы в области физической культуры и спорта</t>
  </si>
  <si>
    <t xml:space="preserve"> СОЦГОРОДСКОГО МУНИЦИПАЛЬНОГО ОБРАЗОВАНИЯ                                                                                                                                                                                                            </t>
  </si>
  <si>
    <t>Исполнение судебных актов Российской Федерации и мировых соглашений по возмещению вреда, причинённого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</si>
  <si>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 иных платежей</t>
  </si>
  <si>
    <t>90А0073150</t>
  </si>
  <si>
    <t>Уплата иных платежей</t>
  </si>
  <si>
    <t>Коммунальное хозяйство</t>
  </si>
  <si>
    <t>Содержание имущества</t>
  </si>
  <si>
    <t>Обеспечение проведения выборов в пердставительные органы муниципального образования (глава поселения)</t>
  </si>
  <si>
    <t>Специальные расходы</t>
  </si>
  <si>
    <t>Исполнение судебных актов по обращению вызкания на средства местного бюджета</t>
  </si>
  <si>
    <t>28183S2370</t>
  </si>
  <si>
    <t>Строительство зданий и сооружений</t>
  </si>
  <si>
    <t>Образование</t>
  </si>
  <si>
    <t>Профессиональная подготовка, переподготовка, повышение квалификации</t>
  </si>
  <si>
    <t>закупка работ для обеспечения (муниципальных) нужд в области геодезии и картографии вне рамок государственного оборонного заказа</t>
  </si>
  <si>
    <t>25284S2370</t>
  </si>
  <si>
    <t xml:space="preserve">Реализация мероприятий перечня проектов народных инициатив </t>
  </si>
  <si>
    <t>27184S2760</t>
  </si>
  <si>
    <t>ПО ВЕДОМСТВЕННОЙ СТРУКТУРЕ РАСХОДОВ БЮДЖЕТОВ ЗА 2021 ГОД</t>
  </si>
  <si>
    <t>План на 2021 год</t>
  </si>
  <si>
    <t>Кассовое исполнение за  2021 год</t>
  </si>
  <si>
    <t>24384S2970</t>
  </si>
  <si>
    <t>Реализация мероприятий перечня проектов народных инициатив</t>
  </si>
  <si>
    <t>Приложение №4 к  Решению Думы Соцгородского сельского поселения "Об утверждении отчёта об исполнении бюджета Соцгородского муниципального образования за 2021 год" от "05"  мая 2022г. №212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</si>
</sst>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0000000"/>
    <numFmt numFmtId="179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8.5"/>
      <name val="MS Sans Serif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.5"/>
      <name val="Arial Cyr"/>
      <family val="0"/>
    </font>
    <font>
      <b/>
      <sz val="8.5"/>
      <name val="Arial Cyr"/>
      <family val="0"/>
    </font>
    <font>
      <b/>
      <sz val="10"/>
      <name val="Arial Cyr"/>
      <family val="0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0" xfId="54" applyNumberFormat="1" applyFont="1" applyBorder="1" applyAlignment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PageLayoutView="0" workbookViewId="0" topLeftCell="C1">
      <selection activeCell="I1" sqref="I1:K2"/>
    </sheetView>
  </sheetViews>
  <sheetFormatPr defaultColWidth="9.00390625" defaultRowHeight="12.75"/>
  <cols>
    <col min="1" max="1" width="7.375" style="4" customWidth="1"/>
    <col min="2" max="2" width="23.00390625" style="6" customWidth="1"/>
    <col min="3" max="3" width="7.375" style="0" customWidth="1"/>
    <col min="4" max="4" width="37.375" style="0" customWidth="1"/>
    <col min="5" max="5" width="9.625" style="0" bestFit="1" customWidth="1"/>
    <col min="6" max="6" width="26.00390625" style="0" customWidth="1"/>
    <col min="8" max="8" width="26.375" style="0" customWidth="1"/>
    <col min="9" max="10" width="14.875" style="0" customWidth="1"/>
    <col min="11" max="11" width="10.875" style="17" customWidth="1"/>
  </cols>
  <sheetData>
    <row r="1" spans="1:11" ht="52.5" customHeight="1">
      <c r="A1" s="2"/>
      <c r="B1" s="5"/>
      <c r="C1" s="1"/>
      <c r="D1" s="19"/>
      <c r="E1" s="19"/>
      <c r="F1" s="19"/>
      <c r="G1" s="19"/>
      <c r="H1" s="19"/>
      <c r="I1" s="35" t="s">
        <v>77</v>
      </c>
      <c r="J1" s="35"/>
      <c r="K1" s="35"/>
    </row>
    <row r="2" spans="1:11" ht="53.25" customHeight="1">
      <c r="A2" s="2"/>
      <c r="B2" s="5"/>
      <c r="C2" s="19"/>
      <c r="D2" s="19"/>
      <c r="E2" s="19"/>
      <c r="F2" s="19"/>
      <c r="G2" s="19"/>
      <c r="H2" s="19"/>
      <c r="I2" s="35"/>
      <c r="J2" s="35"/>
      <c r="K2" s="35"/>
    </row>
    <row r="3" spans="1:11" ht="15.7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31" t="s">
        <v>54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9" ht="15.75">
      <c r="A6" s="30"/>
      <c r="B6" s="30"/>
      <c r="C6" s="30"/>
      <c r="D6" s="30"/>
      <c r="E6" s="30"/>
      <c r="F6" s="30"/>
      <c r="G6" s="30"/>
      <c r="H6" s="30"/>
      <c r="I6" s="30"/>
    </row>
    <row r="7" ht="12.75">
      <c r="J7" s="8" t="s">
        <v>18</v>
      </c>
    </row>
    <row r="8" spans="1:11" ht="53.25" customHeight="1">
      <c r="A8" s="9" t="s">
        <v>9</v>
      </c>
      <c r="B8" s="9" t="s">
        <v>14</v>
      </c>
      <c r="C8" s="3" t="s">
        <v>2</v>
      </c>
      <c r="D8" s="3" t="s">
        <v>10</v>
      </c>
      <c r="E8" s="3" t="s">
        <v>3</v>
      </c>
      <c r="F8" s="3" t="s">
        <v>11</v>
      </c>
      <c r="G8" s="3" t="s">
        <v>4</v>
      </c>
      <c r="H8" s="3" t="s">
        <v>12</v>
      </c>
      <c r="I8" s="3" t="s">
        <v>73</v>
      </c>
      <c r="J8" s="7" t="s">
        <v>74</v>
      </c>
      <c r="K8" s="18" t="s">
        <v>17</v>
      </c>
    </row>
    <row r="9" spans="1:11" ht="45">
      <c r="A9" s="20">
        <v>903</v>
      </c>
      <c r="B9" s="21" t="s">
        <v>36</v>
      </c>
      <c r="C9" s="26"/>
      <c r="D9" s="21"/>
      <c r="E9" s="26"/>
      <c r="F9" s="21"/>
      <c r="G9" s="26"/>
      <c r="H9" s="21"/>
      <c r="I9" s="24">
        <f>I10</f>
        <v>9624898.959999999</v>
      </c>
      <c r="J9" s="24">
        <f>J10</f>
        <v>9181985.28</v>
      </c>
      <c r="K9" s="25">
        <f>J9/I9*100</f>
        <v>95.39825112096554</v>
      </c>
    </row>
    <row r="10" spans="1:11" ht="45">
      <c r="A10" s="10">
        <v>903</v>
      </c>
      <c r="B10" s="11" t="s">
        <v>36</v>
      </c>
      <c r="C10" s="14">
        <v>100</v>
      </c>
      <c r="D10" s="11" t="s">
        <v>31</v>
      </c>
      <c r="E10" s="12"/>
      <c r="F10" s="11"/>
      <c r="G10" s="12"/>
      <c r="H10" s="11"/>
      <c r="I10" s="13">
        <f>I11+I15+I20+I23+I34+I37+I32</f>
        <v>9624898.959999999</v>
      </c>
      <c r="J10" s="13">
        <f>J11+J15+J20+J23+J34+J32+J37</f>
        <v>9181985.28</v>
      </c>
      <c r="K10" s="25">
        <f aca="true" t="shared" si="0" ref="K10:K82">J10/I10*100</f>
        <v>95.39825112096554</v>
      </c>
    </row>
    <row r="11" spans="1:11" ht="45">
      <c r="A11" s="20">
        <v>903</v>
      </c>
      <c r="B11" s="21" t="s">
        <v>36</v>
      </c>
      <c r="C11" s="22">
        <v>102</v>
      </c>
      <c r="D11" s="21" t="s">
        <v>0</v>
      </c>
      <c r="E11" s="26"/>
      <c r="F11" s="21"/>
      <c r="G11" s="26"/>
      <c r="H11" s="21"/>
      <c r="I11" s="24">
        <f>I12</f>
        <v>1311449.78</v>
      </c>
      <c r="J11" s="24">
        <f>J12</f>
        <v>1239512.68</v>
      </c>
      <c r="K11" s="25">
        <f t="shared" si="0"/>
        <v>94.51468892693701</v>
      </c>
    </row>
    <row r="12" spans="1:11" ht="45">
      <c r="A12" s="10">
        <v>903</v>
      </c>
      <c r="B12" s="11" t="s">
        <v>36</v>
      </c>
      <c r="C12" s="14">
        <v>102</v>
      </c>
      <c r="D12" s="11" t="s">
        <v>0</v>
      </c>
      <c r="E12" s="10">
        <v>2118101000</v>
      </c>
      <c r="F12" s="11" t="s">
        <v>37</v>
      </c>
      <c r="G12" s="12"/>
      <c r="H12" s="11"/>
      <c r="I12" s="13">
        <f>I13+I14</f>
        <v>1311449.78</v>
      </c>
      <c r="J12" s="13">
        <f>J13+J14</f>
        <v>1239512.68</v>
      </c>
      <c r="K12" s="25">
        <f t="shared" si="0"/>
        <v>94.51468892693701</v>
      </c>
    </row>
    <row r="13" spans="1:11" ht="45">
      <c r="A13" s="10">
        <v>903</v>
      </c>
      <c r="B13" s="11" t="s">
        <v>36</v>
      </c>
      <c r="C13" s="14">
        <v>102</v>
      </c>
      <c r="D13" s="11" t="s">
        <v>0</v>
      </c>
      <c r="E13" s="10">
        <v>2118101000</v>
      </c>
      <c r="F13" s="11" t="s">
        <v>37</v>
      </c>
      <c r="G13" s="10">
        <v>120</v>
      </c>
      <c r="H13" s="15" t="s">
        <v>26</v>
      </c>
      <c r="I13" s="13">
        <v>1310868.82</v>
      </c>
      <c r="J13" s="13">
        <v>1238931.72</v>
      </c>
      <c r="K13" s="25">
        <f t="shared" si="0"/>
        <v>94.51225790846104</v>
      </c>
    </row>
    <row r="14" spans="1:11" ht="45.75" customHeight="1">
      <c r="A14" s="10">
        <v>903</v>
      </c>
      <c r="B14" s="11" t="s">
        <v>36</v>
      </c>
      <c r="C14" s="14">
        <v>102</v>
      </c>
      <c r="D14" s="11" t="s">
        <v>0</v>
      </c>
      <c r="E14" s="10">
        <v>2118101000</v>
      </c>
      <c r="F14" s="11" t="s">
        <v>37</v>
      </c>
      <c r="G14" s="10">
        <v>853</v>
      </c>
      <c r="H14" s="15" t="s">
        <v>56</v>
      </c>
      <c r="I14" s="13">
        <v>580.96</v>
      </c>
      <c r="J14" s="13">
        <v>580.96</v>
      </c>
      <c r="K14" s="25"/>
    </row>
    <row r="15" spans="1:11" ht="56.25">
      <c r="A15" s="20">
        <v>930</v>
      </c>
      <c r="B15" s="21" t="s">
        <v>41</v>
      </c>
      <c r="C15" s="22">
        <v>103</v>
      </c>
      <c r="D15" s="21" t="s">
        <v>1</v>
      </c>
      <c r="E15" s="26"/>
      <c r="F15" s="21"/>
      <c r="G15" s="26"/>
      <c r="H15" s="21"/>
      <c r="I15" s="24">
        <f>I16</f>
        <v>18000</v>
      </c>
      <c r="J15" s="24">
        <f>J16</f>
        <v>14996.37</v>
      </c>
      <c r="K15" s="25">
        <f t="shared" si="0"/>
        <v>83.31316666666667</v>
      </c>
    </row>
    <row r="16" spans="1:11" ht="45">
      <c r="A16" s="10">
        <v>930</v>
      </c>
      <c r="B16" s="11" t="s">
        <v>42</v>
      </c>
      <c r="C16" s="14">
        <v>103</v>
      </c>
      <c r="D16" s="11" t="s">
        <v>1</v>
      </c>
      <c r="E16" s="10">
        <v>2128601000</v>
      </c>
      <c r="F16" s="11" t="s">
        <v>38</v>
      </c>
      <c r="G16" s="12"/>
      <c r="H16" s="11"/>
      <c r="I16" s="13">
        <f>I19+I18+I17</f>
        <v>18000</v>
      </c>
      <c r="J16" s="13">
        <f>J17+J18+J19</f>
        <v>14996.37</v>
      </c>
      <c r="K16" s="25">
        <f t="shared" si="0"/>
        <v>83.31316666666667</v>
      </c>
    </row>
    <row r="17" spans="1:11" ht="45">
      <c r="A17" s="10">
        <v>930</v>
      </c>
      <c r="B17" s="11" t="s">
        <v>41</v>
      </c>
      <c r="C17" s="14">
        <v>103</v>
      </c>
      <c r="D17" s="11" t="s">
        <v>1</v>
      </c>
      <c r="E17" s="10">
        <v>2128601000</v>
      </c>
      <c r="F17" s="11" t="s">
        <v>38</v>
      </c>
      <c r="G17" s="10">
        <v>120</v>
      </c>
      <c r="H17" s="15" t="s">
        <v>26</v>
      </c>
      <c r="I17" s="13">
        <v>0</v>
      </c>
      <c r="J17" s="13">
        <v>0</v>
      </c>
      <c r="K17" s="25" t="e">
        <f t="shared" si="0"/>
        <v>#DIV/0!</v>
      </c>
    </row>
    <row r="18" spans="1:11" ht="45">
      <c r="A18" s="10">
        <v>930</v>
      </c>
      <c r="B18" s="11" t="s">
        <v>41</v>
      </c>
      <c r="C18" s="14">
        <v>103</v>
      </c>
      <c r="D18" s="11" t="s">
        <v>1</v>
      </c>
      <c r="E18" s="10">
        <v>2128601000</v>
      </c>
      <c r="F18" s="11" t="s">
        <v>38</v>
      </c>
      <c r="G18" s="10">
        <v>240</v>
      </c>
      <c r="H18" s="15" t="s">
        <v>27</v>
      </c>
      <c r="I18" s="13">
        <v>15000</v>
      </c>
      <c r="J18" s="13">
        <v>14608.87</v>
      </c>
      <c r="K18" s="25">
        <f t="shared" si="0"/>
        <v>97.39246666666668</v>
      </c>
    </row>
    <row r="19" spans="1:11" ht="35.25" customHeight="1">
      <c r="A19" s="10">
        <v>930</v>
      </c>
      <c r="B19" s="11" t="s">
        <v>41</v>
      </c>
      <c r="C19" s="14">
        <v>103</v>
      </c>
      <c r="D19" s="11" t="s">
        <v>1</v>
      </c>
      <c r="E19" s="10">
        <v>2128222000</v>
      </c>
      <c r="F19" s="11" t="s">
        <v>38</v>
      </c>
      <c r="G19" s="10">
        <v>853</v>
      </c>
      <c r="H19" s="15" t="s">
        <v>56</v>
      </c>
      <c r="I19" s="13">
        <v>3000</v>
      </c>
      <c r="J19" s="13">
        <v>387.5</v>
      </c>
      <c r="K19" s="25">
        <f t="shared" si="0"/>
        <v>12.916666666666668</v>
      </c>
    </row>
    <row r="20" spans="1:11" ht="67.5">
      <c r="A20" s="20">
        <v>930</v>
      </c>
      <c r="B20" s="21" t="s">
        <v>42</v>
      </c>
      <c r="C20" s="22">
        <v>106</v>
      </c>
      <c r="D20" s="21" t="s">
        <v>1</v>
      </c>
      <c r="E20" s="20">
        <v>2128221000</v>
      </c>
      <c r="F20" s="21" t="s">
        <v>50</v>
      </c>
      <c r="G20" s="20"/>
      <c r="H20" s="23"/>
      <c r="I20" s="24">
        <f>I21</f>
        <v>82370</v>
      </c>
      <c r="J20" s="24">
        <f>J21</f>
        <v>82370</v>
      </c>
      <c r="K20" s="25">
        <f t="shared" si="0"/>
        <v>100</v>
      </c>
    </row>
    <row r="21" spans="1:11" ht="56.25">
      <c r="A21" s="10">
        <v>930</v>
      </c>
      <c r="B21" s="11" t="s">
        <v>42</v>
      </c>
      <c r="C21" s="14">
        <v>106</v>
      </c>
      <c r="D21" s="11" t="s">
        <v>1</v>
      </c>
      <c r="E21" s="10">
        <v>2128221000</v>
      </c>
      <c r="F21" s="11" t="s">
        <v>50</v>
      </c>
      <c r="G21" s="10"/>
      <c r="H21" s="15"/>
      <c r="I21" s="13">
        <f>I22</f>
        <v>82370</v>
      </c>
      <c r="J21" s="13">
        <f>J22</f>
        <v>82370</v>
      </c>
      <c r="K21" s="25">
        <f t="shared" si="0"/>
        <v>100</v>
      </c>
    </row>
    <row r="22" spans="1:11" ht="56.25">
      <c r="A22" s="10">
        <v>930</v>
      </c>
      <c r="B22" s="11" t="s">
        <v>42</v>
      </c>
      <c r="C22" s="14">
        <v>106</v>
      </c>
      <c r="D22" s="11" t="s">
        <v>1</v>
      </c>
      <c r="E22" s="10">
        <v>2128221000</v>
      </c>
      <c r="F22" s="11" t="s">
        <v>50</v>
      </c>
      <c r="G22" s="10">
        <v>540</v>
      </c>
      <c r="H22" s="15" t="s">
        <v>40</v>
      </c>
      <c r="I22" s="13">
        <v>82370</v>
      </c>
      <c r="J22" s="13">
        <v>82370</v>
      </c>
      <c r="K22" s="25">
        <f t="shared" si="0"/>
        <v>100</v>
      </c>
    </row>
    <row r="23" spans="1:11" ht="56.25">
      <c r="A23" s="20">
        <v>903</v>
      </c>
      <c r="B23" s="21" t="s">
        <v>36</v>
      </c>
      <c r="C23" s="22">
        <v>104</v>
      </c>
      <c r="D23" s="21" t="s">
        <v>1</v>
      </c>
      <c r="E23" s="20"/>
      <c r="F23" s="21"/>
      <c r="G23" s="20"/>
      <c r="H23" s="23"/>
      <c r="I23" s="24">
        <f>I24+I25+I26+I29+I30+I31+I27+I28</f>
        <v>8042670.4399999995</v>
      </c>
      <c r="J23" s="24">
        <f>J24+J25+J26+J29+J30+J31+J27+J28</f>
        <v>7686353.489999999</v>
      </c>
      <c r="K23" s="25">
        <f t="shared" si="0"/>
        <v>95.56966864851421</v>
      </c>
    </row>
    <row r="24" spans="1:11" ht="45">
      <c r="A24" s="10">
        <v>903</v>
      </c>
      <c r="B24" s="11" t="s">
        <v>36</v>
      </c>
      <c r="C24" s="14">
        <v>104</v>
      </c>
      <c r="D24" s="11" t="s">
        <v>1</v>
      </c>
      <c r="E24" s="10">
        <v>2138201000</v>
      </c>
      <c r="F24" s="11" t="s">
        <v>39</v>
      </c>
      <c r="G24" s="10">
        <v>120</v>
      </c>
      <c r="H24" s="15" t="s">
        <v>26</v>
      </c>
      <c r="I24" s="13">
        <v>7146785.92</v>
      </c>
      <c r="J24" s="13">
        <v>6809355.8</v>
      </c>
      <c r="K24" s="25">
        <f t="shared" si="0"/>
        <v>95.27857523959526</v>
      </c>
    </row>
    <row r="25" spans="1:11" ht="45">
      <c r="A25" s="10">
        <v>903</v>
      </c>
      <c r="B25" s="11" t="s">
        <v>36</v>
      </c>
      <c r="C25" s="14">
        <v>104</v>
      </c>
      <c r="D25" s="11" t="s">
        <v>13</v>
      </c>
      <c r="E25" s="12">
        <v>2138203000</v>
      </c>
      <c r="F25" s="11" t="s">
        <v>39</v>
      </c>
      <c r="G25" s="12">
        <v>240</v>
      </c>
      <c r="H25" s="15" t="s">
        <v>27</v>
      </c>
      <c r="I25" s="13">
        <v>549731.17</v>
      </c>
      <c r="J25" s="13">
        <v>546399.13</v>
      </c>
      <c r="K25" s="25">
        <f t="shared" si="0"/>
        <v>99.39387828418023</v>
      </c>
    </row>
    <row r="26" spans="1:11" ht="45">
      <c r="A26" s="10">
        <v>903</v>
      </c>
      <c r="B26" s="11" t="s">
        <v>36</v>
      </c>
      <c r="C26" s="14">
        <v>104</v>
      </c>
      <c r="D26" s="11" t="s">
        <v>13</v>
      </c>
      <c r="E26" s="12">
        <v>2138204000</v>
      </c>
      <c r="F26" s="11" t="s">
        <v>39</v>
      </c>
      <c r="G26" s="12">
        <v>240</v>
      </c>
      <c r="H26" s="15" t="s">
        <v>27</v>
      </c>
      <c r="I26" s="13">
        <v>190020.66</v>
      </c>
      <c r="J26" s="13">
        <v>190020.66</v>
      </c>
      <c r="K26" s="25">
        <f t="shared" si="0"/>
        <v>100</v>
      </c>
    </row>
    <row r="27" spans="1:11" ht="45">
      <c r="A27" s="10">
        <v>903</v>
      </c>
      <c r="B27" s="11" t="s">
        <v>36</v>
      </c>
      <c r="C27" s="14">
        <v>104</v>
      </c>
      <c r="D27" s="11" t="s">
        <v>13</v>
      </c>
      <c r="E27" s="12">
        <v>2138205000</v>
      </c>
      <c r="F27" s="11" t="s">
        <v>39</v>
      </c>
      <c r="G27" s="12">
        <v>240</v>
      </c>
      <c r="H27" s="15" t="s">
        <v>27</v>
      </c>
      <c r="I27" s="13">
        <v>0</v>
      </c>
      <c r="J27" s="13">
        <v>0</v>
      </c>
      <c r="K27" s="25" t="e">
        <f t="shared" si="0"/>
        <v>#DIV/0!</v>
      </c>
    </row>
    <row r="28" spans="1:11" ht="45">
      <c r="A28" s="10">
        <v>903</v>
      </c>
      <c r="B28" s="11" t="s">
        <v>36</v>
      </c>
      <c r="C28" s="14">
        <v>104</v>
      </c>
      <c r="D28" s="11" t="s">
        <v>13</v>
      </c>
      <c r="E28" s="12">
        <v>2138202000</v>
      </c>
      <c r="F28" s="11" t="s">
        <v>39</v>
      </c>
      <c r="G28" s="12">
        <v>240</v>
      </c>
      <c r="H28" s="15" t="s">
        <v>27</v>
      </c>
      <c r="I28" s="13">
        <v>62600</v>
      </c>
      <c r="J28" s="13">
        <v>54792.71</v>
      </c>
      <c r="K28" s="25">
        <f t="shared" si="0"/>
        <v>87.52829073482428</v>
      </c>
    </row>
    <row r="29" spans="1:11" ht="157.5">
      <c r="A29" s="10">
        <v>903</v>
      </c>
      <c r="B29" s="11" t="s">
        <v>36</v>
      </c>
      <c r="C29" s="14">
        <v>104</v>
      </c>
      <c r="D29" s="11" t="s">
        <v>13</v>
      </c>
      <c r="E29" s="12">
        <v>2138206000</v>
      </c>
      <c r="F29" s="11" t="s">
        <v>39</v>
      </c>
      <c r="G29" s="12">
        <v>831</v>
      </c>
      <c r="H29" s="15" t="s">
        <v>55</v>
      </c>
      <c r="I29" s="13">
        <v>0</v>
      </c>
      <c r="J29" s="13">
        <v>0</v>
      </c>
      <c r="K29" s="25" t="e">
        <f t="shared" si="0"/>
        <v>#DIV/0!</v>
      </c>
    </row>
    <row r="30" spans="1:11" ht="45">
      <c r="A30" s="10">
        <v>903</v>
      </c>
      <c r="B30" s="11" t="s">
        <v>36</v>
      </c>
      <c r="C30" s="14">
        <v>104</v>
      </c>
      <c r="D30" s="11" t="s">
        <v>13</v>
      </c>
      <c r="E30" s="10">
        <v>2138202200</v>
      </c>
      <c r="F30" s="11" t="s">
        <v>39</v>
      </c>
      <c r="G30" s="10">
        <v>850</v>
      </c>
      <c r="H30" s="15" t="s">
        <v>28</v>
      </c>
      <c r="I30" s="13">
        <v>11227.42</v>
      </c>
      <c r="J30" s="13">
        <v>9021.85</v>
      </c>
      <c r="K30" s="25">
        <f t="shared" si="0"/>
        <v>80.35550464844106</v>
      </c>
    </row>
    <row r="31" spans="1:11" ht="45">
      <c r="A31" s="10">
        <v>903</v>
      </c>
      <c r="B31" s="11" t="s">
        <v>36</v>
      </c>
      <c r="C31" s="14">
        <v>104</v>
      </c>
      <c r="D31" s="11" t="s">
        <v>13</v>
      </c>
      <c r="E31" s="10">
        <v>2138221000</v>
      </c>
      <c r="F31" s="11" t="s">
        <v>39</v>
      </c>
      <c r="G31" s="12">
        <v>540</v>
      </c>
      <c r="H31" s="11" t="s">
        <v>40</v>
      </c>
      <c r="I31" s="13">
        <v>82305.27</v>
      </c>
      <c r="J31" s="13">
        <v>76763.34</v>
      </c>
      <c r="K31" s="25">
        <f t="shared" si="0"/>
        <v>93.2666158558255</v>
      </c>
    </row>
    <row r="32" spans="1:11" ht="45">
      <c r="A32" s="10">
        <v>903</v>
      </c>
      <c r="B32" s="11" t="s">
        <v>36</v>
      </c>
      <c r="C32" s="14">
        <v>107</v>
      </c>
      <c r="D32" s="11" t="s">
        <v>61</v>
      </c>
      <c r="E32" s="10"/>
      <c r="F32" s="11"/>
      <c r="G32" s="12"/>
      <c r="H32" s="11"/>
      <c r="I32" s="13">
        <f>I33</f>
        <v>131302.74</v>
      </c>
      <c r="J32" s="13">
        <f>J33</f>
        <v>131302.74</v>
      </c>
      <c r="K32" s="25">
        <f t="shared" si="0"/>
        <v>100</v>
      </c>
    </row>
    <row r="33" spans="1:11" ht="45">
      <c r="A33" s="10">
        <v>903</v>
      </c>
      <c r="B33" s="11" t="s">
        <v>36</v>
      </c>
      <c r="C33" s="14">
        <v>107</v>
      </c>
      <c r="D33" s="11" t="s">
        <v>61</v>
      </c>
      <c r="E33" s="10">
        <v>2218415000</v>
      </c>
      <c r="F33" s="11" t="s">
        <v>39</v>
      </c>
      <c r="G33" s="12">
        <v>880</v>
      </c>
      <c r="H33" s="11" t="s">
        <v>62</v>
      </c>
      <c r="I33" s="13">
        <v>131302.74</v>
      </c>
      <c r="J33" s="13">
        <v>131302.74</v>
      </c>
      <c r="K33" s="25">
        <f t="shared" si="0"/>
        <v>100</v>
      </c>
    </row>
    <row r="34" spans="1:11" s="28" customFormat="1" ht="45">
      <c r="A34" s="20">
        <v>903</v>
      </c>
      <c r="B34" s="21" t="s">
        <v>36</v>
      </c>
      <c r="C34" s="22">
        <v>111</v>
      </c>
      <c r="D34" s="21" t="s">
        <v>5</v>
      </c>
      <c r="E34" s="26"/>
      <c r="F34" s="21"/>
      <c r="G34" s="26"/>
      <c r="H34" s="21"/>
      <c r="I34" s="24">
        <f>I35</f>
        <v>1000</v>
      </c>
      <c r="J34" s="27">
        <f>J35</f>
        <v>0</v>
      </c>
      <c r="K34" s="25">
        <f t="shared" si="0"/>
        <v>0</v>
      </c>
    </row>
    <row r="35" spans="1:11" ht="45">
      <c r="A35" s="10">
        <v>903</v>
      </c>
      <c r="B35" s="11" t="s">
        <v>36</v>
      </c>
      <c r="C35" s="14">
        <v>111</v>
      </c>
      <c r="D35" s="11" t="s">
        <v>5</v>
      </c>
      <c r="E35" s="10">
        <v>2228407000</v>
      </c>
      <c r="F35" s="11" t="s">
        <v>43</v>
      </c>
      <c r="G35" s="12"/>
      <c r="H35" s="11"/>
      <c r="I35" s="13">
        <f>I36</f>
        <v>1000</v>
      </c>
      <c r="J35" s="16">
        <v>0</v>
      </c>
      <c r="K35" s="25">
        <f t="shared" si="0"/>
        <v>0</v>
      </c>
    </row>
    <row r="36" spans="1:11" ht="45">
      <c r="A36" s="10">
        <v>903</v>
      </c>
      <c r="B36" s="11" t="s">
        <v>36</v>
      </c>
      <c r="C36" s="14">
        <v>111</v>
      </c>
      <c r="D36" s="11" t="s">
        <v>5</v>
      </c>
      <c r="E36" s="10">
        <v>2228407000</v>
      </c>
      <c r="F36" s="11" t="s">
        <v>43</v>
      </c>
      <c r="G36" s="10">
        <v>870</v>
      </c>
      <c r="H36" s="15" t="s">
        <v>29</v>
      </c>
      <c r="I36" s="13">
        <v>1000</v>
      </c>
      <c r="J36" s="16">
        <v>0</v>
      </c>
      <c r="K36" s="25">
        <f t="shared" si="0"/>
        <v>0</v>
      </c>
    </row>
    <row r="37" spans="1:11" ht="45">
      <c r="A37" s="20">
        <v>903</v>
      </c>
      <c r="B37" s="21" t="s">
        <v>36</v>
      </c>
      <c r="C37" s="22">
        <v>113</v>
      </c>
      <c r="D37" s="21" t="s">
        <v>6</v>
      </c>
      <c r="E37" s="26"/>
      <c r="F37" s="21"/>
      <c r="G37" s="26"/>
      <c r="H37" s="21"/>
      <c r="I37" s="24">
        <f>I38+I39+I40</f>
        <v>38106</v>
      </c>
      <c r="J37" s="24">
        <f>J38+J39+J40</f>
        <v>27450</v>
      </c>
      <c r="K37" s="25">
        <f t="shared" si="0"/>
        <v>72.03589985829004</v>
      </c>
    </row>
    <row r="38" spans="1:11" ht="140.25" customHeight="1">
      <c r="A38" s="10">
        <v>903</v>
      </c>
      <c r="B38" s="11" t="s">
        <v>36</v>
      </c>
      <c r="C38" s="14">
        <v>113</v>
      </c>
      <c r="D38" s="11" t="s">
        <v>6</v>
      </c>
      <c r="E38" s="10" t="s">
        <v>57</v>
      </c>
      <c r="F38" s="11" t="s">
        <v>22</v>
      </c>
      <c r="G38" s="10">
        <v>240</v>
      </c>
      <c r="H38" s="15" t="s">
        <v>27</v>
      </c>
      <c r="I38" s="13">
        <v>700</v>
      </c>
      <c r="J38" s="13">
        <v>700</v>
      </c>
      <c r="K38" s="25">
        <f t="shared" si="0"/>
        <v>100</v>
      </c>
    </row>
    <row r="39" spans="1:11" ht="45">
      <c r="A39" s="10">
        <v>903</v>
      </c>
      <c r="B39" s="11" t="s">
        <v>36</v>
      </c>
      <c r="C39" s="14">
        <v>113</v>
      </c>
      <c r="D39" s="11" t="s">
        <v>6</v>
      </c>
      <c r="E39" s="10">
        <v>2238402000</v>
      </c>
      <c r="F39" s="11" t="s">
        <v>44</v>
      </c>
      <c r="G39" s="12">
        <v>850</v>
      </c>
      <c r="H39" s="15" t="s">
        <v>28</v>
      </c>
      <c r="I39" s="13">
        <v>37406</v>
      </c>
      <c r="J39" s="13">
        <v>26750</v>
      </c>
      <c r="K39" s="25">
        <f t="shared" si="0"/>
        <v>71.51259156285089</v>
      </c>
    </row>
    <row r="40" spans="1:11" ht="45">
      <c r="A40" s="10">
        <v>903</v>
      </c>
      <c r="B40" s="11" t="s">
        <v>36</v>
      </c>
      <c r="C40" s="14">
        <v>113</v>
      </c>
      <c r="D40" s="11" t="s">
        <v>6</v>
      </c>
      <c r="E40" s="10">
        <v>2238409000</v>
      </c>
      <c r="F40" s="11" t="s">
        <v>44</v>
      </c>
      <c r="G40" s="12">
        <v>850</v>
      </c>
      <c r="H40" s="15" t="s">
        <v>58</v>
      </c>
      <c r="I40" s="13">
        <v>0</v>
      </c>
      <c r="J40" s="13">
        <v>0</v>
      </c>
      <c r="K40" s="25"/>
    </row>
    <row r="41" spans="1:11" ht="45">
      <c r="A41" s="20">
        <v>903</v>
      </c>
      <c r="B41" s="21" t="s">
        <v>36</v>
      </c>
      <c r="C41" s="22">
        <v>203</v>
      </c>
      <c r="D41" s="21" t="s">
        <v>45</v>
      </c>
      <c r="E41" s="20"/>
      <c r="F41" s="21"/>
      <c r="G41" s="20"/>
      <c r="H41" s="23"/>
      <c r="I41" s="24">
        <f>I42+I43</f>
        <v>163300</v>
      </c>
      <c r="J41" s="24">
        <f>J42+J43</f>
        <v>163300</v>
      </c>
      <c r="K41" s="25">
        <f t="shared" si="0"/>
        <v>100</v>
      </c>
    </row>
    <row r="42" spans="1:11" ht="45">
      <c r="A42" s="10">
        <v>903</v>
      </c>
      <c r="B42" s="11" t="s">
        <v>36</v>
      </c>
      <c r="C42" s="14">
        <v>203</v>
      </c>
      <c r="D42" s="11" t="s">
        <v>45</v>
      </c>
      <c r="E42" s="10">
        <v>7030251180</v>
      </c>
      <c r="F42" s="11" t="s">
        <v>46</v>
      </c>
      <c r="G42" s="12">
        <v>120</v>
      </c>
      <c r="H42" s="15" t="s">
        <v>26</v>
      </c>
      <c r="I42" s="13">
        <v>153300</v>
      </c>
      <c r="J42" s="13">
        <v>153300</v>
      </c>
      <c r="K42" s="25">
        <f t="shared" si="0"/>
        <v>100</v>
      </c>
    </row>
    <row r="43" spans="1:11" ht="45">
      <c r="A43" s="10">
        <v>903</v>
      </c>
      <c r="B43" s="11" t="s">
        <v>36</v>
      </c>
      <c r="C43" s="14">
        <v>203</v>
      </c>
      <c r="D43" s="11" t="s">
        <v>45</v>
      </c>
      <c r="E43" s="10">
        <v>7030251180</v>
      </c>
      <c r="F43" s="11" t="s">
        <v>46</v>
      </c>
      <c r="G43" s="10">
        <v>240</v>
      </c>
      <c r="H43" s="15" t="s">
        <v>27</v>
      </c>
      <c r="I43" s="13">
        <v>10000</v>
      </c>
      <c r="J43" s="13">
        <v>10000</v>
      </c>
      <c r="K43" s="25">
        <f t="shared" si="0"/>
        <v>100</v>
      </c>
    </row>
    <row r="44" spans="1:11" ht="45">
      <c r="A44" s="20">
        <v>903</v>
      </c>
      <c r="B44" s="21" t="s">
        <v>36</v>
      </c>
      <c r="C44" s="22">
        <v>314</v>
      </c>
      <c r="D44" s="21" t="s">
        <v>15</v>
      </c>
      <c r="E44" s="26"/>
      <c r="F44" s="21"/>
      <c r="G44" s="26"/>
      <c r="H44" s="21"/>
      <c r="I44" s="24">
        <f>I45</f>
        <v>0</v>
      </c>
      <c r="J44" s="24">
        <f>J45</f>
        <v>0</v>
      </c>
      <c r="K44" s="25" t="e">
        <f t="shared" si="0"/>
        <v>#DIV/0!</v>
      </c>
    </row>
    <row r="45" spans="1:11" ht="60" customHeight="1">
      <c r="A45" s="10">
        <v>903</v>
      </c>
      <c r="B45" s="11" t="s">
        <v>36</v>
      </c>
      <c r="C45" s="14">
        <v>314</v>
      </c>
      <c r="D45" s="11" t="s">
        <v>15</v>
      </c>
      <c r="E45" s="10">
        <v>2318402000</v>
      </c>
      <c r="F45" s="11" t="s">
        <v>47</v>
      </c>
      <c r="G45" s="12">
        <v>240</v>
      </c>
      <c r="H45" s="15" t="s">
        <v>27</v>
      </c>
      <c r="I45" s="13">
        <f>I46</f>
        <v>0</v>
      </c>
      <c r="J45" s="13">
        <f>J46</f>
        <v>0</v>
      </c>
      <c r="K45" s="25" t="e">
        <f t="shared" si="0"/>
        <v>#DIV/0!</v>
      </c>
    </row>
    <row r="46" spans="1:11" ht="45">
      <c r="A46" s="10">
        <v>903</v>
      </c>
      <c r="B46" s="11" t="s">
        <v>36</v>
      </c>
      <c r="C46" s="14">
        <v>314</v>
      </c>
      <c r="D46" s="11" t="s">
        <v>15</v>
      </c>
      <c r="E46" s="10">
        <v>2318403000</v>
      </c>
      <c r="F46" s="11" t="s">
        <v>48</v>
      </c>
      <c r="G46" s="10">
        <v>240</v>
      </c>
      <c r="H46" s="15" t="s">
        <v>27</v>
      </c>
      <c r="I46" s="13">
        <v>0</v>
      </c>
      <c r="J46" s="13">
        <v>0</v>
      </c>
      <c r="K46" s="25" t="e">
        <f t="shared" si="0"/>
        <v>#DIV/0!</v>
      </c>
    </row>
    <row r="47" spans="1:11" ht="45">
      <c r="A47" s="20">
        <v>903</v>
      </c>
      <c r="B47" s="21" t="s">
        <v>36</v>
      </c>
      <c r="C47" s="22">
        <v>400</v>
      </c>
      <c r="D47" s="21" t="s">
        <v>32</v>
      </c>
      <c r="E47" s="26"/>
      <c r="F47" s="21"/>
      <c r="G47" s="26"/>
      <c r="H47" s="21"/>
      <c r="I47" s="24">
        <f>I48+I51</f>
        <v>1863571.8</v>
      </c>
      <c r="J47" s="24">
        <f>J48+J51</f>
        <v>1372017.21</v>
      </c>
      <c r="K47" s="25">
        <f t="shared" si="0"/>
        <v>73.62298624608937</v>
      </c>
    </row>
    <row r="48" spans="1:11" ht="45">
      <c r="A48" s="10">
        <v>903</v>
      </c>
      <c r="B48" s="11" t="s">
        <v>36</v>
      </c>
      <c r="C48" s="14">
        <v>409</v>
      </c>
      <c r="D48" s="11" t="s">
        <v>16</v>
      </c>
      <c r="E48" s="12"/>
      <c r="F48" s="11"/>
      <c r="G48" s="12"/>
      <c r="H48" s="11"/>
      <c r="I48" s="13">
        <f>I49+I50</f>
        <v>1240085.08</v>
      </c>
      <c r="J48" s="13">
        <f>J49+J50</f>
        <v>752017.21</v>
      </c>
      <c r="K48" s="25">
        <f t="shared" si="0"/>
        <v>60.642388343225605</v>
      </c>
    </row>
    <row r="49" spans="1:11" ht="67.5">
      <c r="A49" s="10">
        <v>903</v>
      </c>
      <c r="B49" s="11" t="s">
        <v>36</v>
      </c>
      <c r="C49" s="14">
        <v>409</v>
      </c>
      <c r="D49" s="11" t="s">
        <v>16</v>
      </c>
      <c r="E49" s="10">
        <v>2428402000</v>
      </c>
      <c r="F49" s="11" t="s">
        <v>23</v>
      </c>
      <c r="G49" s="12">
        <v>240</v>
      </c>
      <c r="H49" s="15" t="s">
        <v>27</v>
      </c>
      <c r="I49" s="13">
        <v>203777.21</v>
      </c>
      <c r="J49" s="13">
        <v>203777.21</v>
      </c>
      <c r="K49" s="25">
        <f t="shared" si="0"/>
        <v>100</v>
      </c>
    </row>
    <row r="50" spans="1:11" ht="67.5">
      <c r="A50" s="10">
        <v>903</v>
      </c>
      <c r="B50" s="11" t="s">
        <v>36</v>
      </c>
      <c r="C50" s="14">
        <v>409</v>
      </c>
      <c r="D50" s="11" t="s">
        <v>16</v>
      </c>
      <c r="E50" s="10">
        <v>2428403000</v>
      </c>
      <c r="F50" s="11" t="s">
        <v>23</v>
      </c>
      <c r="G50" s="10">
        <v>240</v>
      </c>
      <c r="H50" s="15" t="s">
        <v>27</v>
      </c>
      <c r="I50" s="13">
        <v>1036307.87</v>
      </c>
      <c r="J50" s="13">
        <v>548240</v>
      </c>
      <c r="K50" s="25">
        <f t="shared" si="0"/>
        <v>52.90319757969222</v>
      </c>
    </row>
    <row r="51" spans="1:11" ht="45">
      <c r="A51" s="10">
        <v>903</v>
      </c>
      <c r="B51" s="11" t="s">
        <v>36</v>
      </c>
      <c r="C51" s="14">
        <v>412</v>
      </c>
      <c r="D51" s="11" t="s">
        <v>7</v>
      </c>
      <c r="E51" s="12"/>
      <c r="F51" s="11"/>
      <c r="G51" s="12"/>
      <c r="H51" s="11"/>
      <c r="I51" s="13">
        <f>I52</f>
        <v>623486.72</v>
      </c>
      <c r="J51" s="13">
        <f>J52</f>
        <v>620000</v>
      </c>
      <c r="K51" s="25">
        <f t="shared" si="0"/>
        <v>99.44077076733888</v>
      </c>
    </row>
    <row r="52" spans="1:11" ht="45">
      <c r="A52" s="10">
        <v>903</v>
      </c>
      <c r="B52" s="11" t="s">
        <v>36</v>
      </c>
      <c r="C52" s="14">
        <v>412</v>
      </c>
      <c r="D52" s="11" t="s">
        <v>7</v>
      </c>
      <c r="E52" s="10"/>
      <c r="F52" s="11"/>
      <c r="G52" s="12"/>
      <c r="H52" s="11"/>
      <c r="I52" s="13">
        <f>I53+I54+I55</f>
        <v>623486.72</v>
      </c>
      <c r="J52" s="13">
        <f>J53+J54+J55</f>
        <v>620000</v>
      </c>
      <c r="K52" s="25">
        <f t="shared" si="0"/>
        <v>99.44077076733888</v>
      </c>
    </row>
    <row r="53" spans="1:11" ht="45">
      <c r="A53" s="10">
        <v>903</v>
      </c>
      <c r="B53" s="11" t="s">
        <v>36</v>
      </c>
      <c r="C53" s="14">
        <v>412</v>
      </c>
      <c r="D53" s="11" t="s">
        <v>7</v>
      </c>
      <c r="E53" s="10">
        <v>2348403000</v>
      </c>
      <c r="F53" s="11" t="s">
        <v>49</v>
      </c>
      <c r="G53" s="10">
        <v>240</v>
      </c>
      <c r="H53" s="15" t="s">
        <v>27</v>
      </c>
      <c r="I53" s="13">
        <v>0</v>
      </c>
      <c r="J53" s="13">
        <v>0</v>
      </c>
      <c r="K53" s="25" t="e">
        <f t="shared" si="0"/>
        <v>#DIV/0!</v>
      </c>
    </row>
    <row r="54" spans="1:11" ht="56.25">
      <c r="A54" s="10">
        <v>903</v>
      </c>
      <c r="B54" s="11" t="s">
        <v>36</v>
      </c>
      <c r="C54" s="14">
        <v>412</v>
      </c>
      <c r="D54" s="11" t="s">
        <v>7</v>
      </c>
      <c r="E54" s="10" t="s">
        <v>75</v>
      </c>
      <c r="F54" s="11" t="s">
        <v>49</v>
      </c>
      <c r="G54" s="10">
        <v>240</v>
      </c>
      <c r="H54" s="11" t="s">
        <v>68</v>
      </c>
      <c r="I54" s="13">
        <v>600000</v>
      </c>
      <c r="J54" s="13">
        <v>600000</v>
      </c>
      <c r="K54" s="25">
        <f t="shared" si="0"/>
        <v>100</v>
      </c>
    </row>
    <row r="55" spans="1:11" ht="53.25" customHeight="1">
      <c r="A55" s="10">
        <v>903</v>
      </c>
      <c r="B55" s="11" t="s">
        <v>36</v>
      </c>
      <c r="C55" s="14">
        <v>412</v>
      </c>
      <c r="D55" s="11" t="s">
        <v>7</v>
      </c>
      <c r="E55" s="10">
        <v>2348403000</v>
      </c>
      <c r="F55" s="11" t="s">
        <v>49</v>
      </c>
      <c r="G55" s="12">
        <v>240</v>
      </c>
      <c r="H55" s="11" t="s">
        <v>68</v>
      </c>
      <c r="I55" s="13">
        <v>23486.72</v>
      </c>
      <c r="J55" s="13">
        <v>20000</v>
      </c>
      <c r="K55" s="25">
        <f t="shared" si="0"/>
        <v>85.15450433266118</v>
      </c>
    </row>
    <row r="56" spans="1:11" ht="45">
      <c r="A56" s="20">
        <v>903</v>
      </c>
      <c r="B56" s="21" t="s">
        <v>36</v>
      </c>
      <c r="C56" s="22">
        <v>500</v>
      </c>
      <c r="D56" s="21" t="s">
        <v>33</v>
      </c>
      <c r="E56" s="26"/>
      <c r="F56" s="21"/>
      <c r="G56" s="26"/>
      <c r="H56" s="21"/>
      <c r="I56" s="24">
        <f>I57+I61</f>
        <v>772186</v>
      </c>
      <c r="J56" s="24">
        <f>J57+J61</f>
        <v>643935.6</v>
      </c>
      <c r="K56" s="25">
        <f t="shared" si="0"/>
        <v>83.39125547471723</v>
      </c>
    </row>
    <row r="57" spans="1:11" ht="45">
      <c r="A57" s="20">
        <v>903</v>
      </c>
      <c r="B57" s="11" t="s">
        <v>36</v>
      </c>
      <c r="C57" s="14">
        <v>502</v>
      </c>
      <c r="D57" s="11" t="s">
        <v>59</v>
      </c>
      <c r="E57" s="12">
        <v>2528400000</v>
      </c>
      <c r="F57" s="11" t="s">
        <v>49</v>
      </c>
      <c r="G57" s="26"/>
      <c r="H57" s="21"/>
      <c r="I57" s="13">
        <f>I59+I60+I58</f>
        <v>749186</v>
      </c>
      <c r="J57" s="13">
        <f>J58+J59+J60</f>
        <v>622022.28</v>
      </c>
      <c r="K57" s="25">
        <f>J57/I57*100</f>
        <v>83.02641533611146</v>
      </c>
    </row>
    <row r="58" spans="1:11" ht="45">
      <c r="A58" s="20">
        <v>903</v>
      </c>
      <c r="B58" s="11" t="s">
        <v>36</v>
      </c>
      <c r="C58" s="14">
        <v>502</v>
      </c>
      <c r="D58" s="11" t="s">
        <v>59</v>
      </c>
      <c r="E58" s="12">
        <v>2528403000</v>
      </c>
      <c r="F58" s="11" t="s">
        <v>49</v>
      </c>
      <c r="G58" s="12">
        <v>240</v>
      </c>
      <c r="H58" s="15" t="s">
        <v>27</v>
      </c>
      <c r="I58" s="13">
        <v>505500</v>
      </c>
      <c r="J58" s="13">
        <v>505462.28</v>
      </c>
      <c r="K58" s="25">
        <f>J58/I58*100</f>
        <v>99.99253808110782</v>
      </c>
    </row>
    <row r="59" spans="1:11" ht="45">
      <c r="A59" s="10">
        <v>903</v>
      </c>
      <c r="B59" s="11" t="s">
        <v>36</v>
      </c>
      <c r="C59" s="14">
        <v>502</v>
      </c>
      <c r="D59" s="11" t="s">
        <v>59</v>
      </c>
      <c r="E59" s="12" t="s">
        <v>69</v>
      </c>
      <c r="F59" s="11" t="s">
        <v>76</v>
      </c>
      <c r="G59" s="12">
        <v>240</v>
      </c>
      <c r="H59" s="15" t="s">
        <v>27</v>
      </c>
      <c r="I59" s="13">
        <v>206186</v>
      </c>
      <c r="J59" s="13">
        <v>116560</v>
      </c>
      <c r="K59" s="25">
        <f t="shared" si="0"/>
        <v>56.531481283889306</v>
      </c>
    </row>
    <row r="60" spans="1:11" ht="45">
      <c r="A60" s="10">
        <v>903</v>
      </c>
      <c r="B60" s="11" t="s">
        <v>36</v>
      </c>
      <c r="C60" s="14">
        <v>502</v>
      </c>
      <c r="D60" s="11" t="s">
        <v>59</v>
      </c>
      <c r="E60" s="10">
        <v>2528402200</v>
      </c>
      <c r="F60" s="11" t="s">
        <v>49</v>
      </c>
      <c r="G60" s="12">
        <v>853</v>
      </c>
      <c r="H60" s="15" t="s">
        <v>27</v>
      </c>
      <c r="I60" s="13">
        <v>37500</v>
      </c>
      <c r="J60" s="13">
        <v>0</v>
      </c>
      <c r="K60" s="25">
        <f t="shared" si="0"/>
        <v>0</v>
      </c>
    </row>
    <row r="61" spans="1:11" ht="45">
      <c r="A61" s="10">
        <v>903</v>
      </c>
      <c r="B61" s="11" t="s">
        <v>36</v>
      </c>
      <c r="C61" s="14">
        <v>503</v>
      </c>
      <c r="D61" s="11" t="s">
        <v>8</v>
      </c>
      <c r="E61" s="10">
        <v>2538400000</v>
      </c>
      <c r="F61" s="11"/>
      <c r="G61" s="12"/>
      <c r="H61" s="15"/>
      <c r="I61" s="13">
        <f>I62+I63</f>
        <v>23000</v>
      </c>
      <c r="J61" s="13">
        <f>J62+J63</f>
        <v>21913.32</v>
      </c>
      <c r="K61" s="25">
        <f t="shared" si="0"/>
        <v>95.27530434782608</v>
      </c>
    </row>
    <row r="62" spans="1:11" ht="45">
      <c r="A62" s="10">
        <v>903</v>
      </c>
      <c r="B62" s="11" t="s">
        <v>36</v>
      </c>
      <c r="C62" s="14">
        <v>503</v>
      </c>
      <c r="D62" s="11" t="s">
        <v>8</v>
      </c>
      <c r="E62" s="10">
        <v>2538402000</v>
      </c>
      <c r="F62" s="11" t="s">
        <v>60</v>
      </c>
      <c r="G62" s="12">
        <v>240</v>
      </c>
      <c r="H62" s="15" t="s">
        <v>27</v>
      </c>
      <c r="I62" s="13">
        <v>0</v>
      </c>
      <c r="J62" s="13">
        <v>0</v>
      </c>
      <c r="K62" s="25" t="e">
        <f t="shared" si="0"/>
        <v>#DIV/0!</v>
      </c>
    </row>
    <row r="63" spans="1:11" ht="45">
      <c r="A63" s="10">
        <v>903</v>
      </c>
      <c r="B63" s="11" t="s">
        <v>36</v>
      </c>
      <c r="C63" s="14">
        <v>503</v>
      </c>
      <c r="D63" s="11" t="s">
        <v>8</v>
      </c>
      <c r="E63" s="10">
        <v>2538400000</v>
      </c>
      <c r="F63" s="11"/>
      <c r="G63" s="10"/>
      <c r="H63" s="15"/>
      <c r="I63" s="13">
        <f>I65+I64</f>
        <v>23000</v>
      </c>
      <c r="J63" s="13">
        <f>J65+J64</f>
        <v>21913.32</v>
      </c>
      <c r="K63" s="25">
        <f t="shared" si="0"/>
        <v>95.27530434782608</v>
      </c>
    </row>
    <row r="64" spans="1:11" ht="45">
      <c r="A64" s="10">
        <v>903</v>
      </c>
      <c r="B64" s="11" t="s">
        <v>36</v>
      </c>
      <c r="C64" s="14">
        <v>503</v>
      </c>
      <c r="D64" s="11" t="s">
        <v>8</v>
      </c>
      <c r="E64" s="10">
        <v>2538403000</v>
      </c>
      <c r="F64" s="11" t="s">
        <v>49</v>
      </c>
      <c r="G64" s="10">
        <v>240</v>
      </c>
      <c r="H64" s="15" t="s">
        <v>27</v>
      </c>
      <c r="I64" s="13">
        <v>0</v>
      </c>
      <c r="J64" s="13">
        <v>0</v>
      </c>
      <c r="K64" s="25"/>
    </row>
    <row r="65" spans="1:11" ht="45">
      <c r="A65" s="10">
        <v>903</v>
      </c>
      <c r="B65" s="11" t="s">
        <v>36</v>
      </c>
      <c r="C65" s="14">
        <v>503</v>
      </c>
      <c r="D65" s="11" t="s">
        <v>8</v>
      </c>
      <c r="E65" s="10">
        <v>2538402000</v>
      </c>
      <c r="F65" s="11" t="s">
        <v>49</v>
      </c>
      <c r="G65" s="12">
        <v>240</v>
      </c>
      <c r="H65" s="15" t="s">
        <v>27</v>
      </c>
      <c r="I65" s="13">
        <v>23000</v>
      </c>
      <c r="J65" s="13">
        <v>21913.32</v>
      </c>
      <c r="K65" s="25">
        <f t="shared" si="0"/>
        <v>95.27530434782608</v>
      </c>
    </row>
    <row r="66" spans="1:11" ht="45">
      <c r="A66" s="10">
        <v>903</v>
      </c>
      <c r="B66" s="21" t="s">
        <v>36</v>
      </c>
      <c r="C66" s="22">
        <v>700</v>
      </c>
      <c r="D66" s="21" t="s">
        <v>66</v>
      </c>
      <c r="E66" s="10"/>
      <c r="F66" s="11"/>
      <c r="G66" s="12"/>
      <c r="H66" s="15"/>
      <c r="I66" s="13">
        <f>I67</f>
        <v>29772.33</v>
      </c>
      <c r="J66" s="13">
        <f>J67</f>
        <v>24000</v>
      </c>
      <c r="K66" s="25">
        <f>J66/I66*100</f>
        <v>80.61176266687895</v>
      </c>
    </row>
    <row r="67" spans="1:11" ht="45">
      <c r="A67" s="10">
        <v>903</v>
      </c>
      <c r="B67" s="11" t="s">
        <v>36</v>
      </c>
      <c r="C67" s="14">
        <v>705</v>
      </c>
      <c r="D67" s="11" t="s">
        <v>66</v>
      </c>
      <c r="E67" s="12">
        <v>2138203000</v>
      </c>
      <c r="F67" s="11" t="s">
        <v>67</v>
      </c>
      <c r="G67" s="12">
        <v>240</v>
      </c>
      <c r="H67" s="15" t="s">
        <v>27</v>
      </c>
      <c r="I67" s="13">
        <v>29772.33</v>
      </c>
      <c r="J67" s="13">
        <v>24000</v>
      </c>
      <c r="K67" s="25">
        <f>J67/I67*100</f>
        <v>80.61176266687895</v>
      </c>
    </row>
    <row r="68" spans="1:11" ht="45">
      <c r="A68" s="20">
        <v>903</v>
      </c>
      <c r="B68" s="21" t="s">
        <v>36</v>
      </c>
      <c r="C68" s="22">
        <v>801</v>
      </c>
      <c r="D68" s="21" t="s">
        <v>51</v>
      </c>
      <c r="E68" s="20"/>
      <c r="F68" s="21"/>
      <c r="G68" s="20"/>
      <c r="H68" s="23"/>
      <c r="I68" s="24">
        <f>I69+I70+I71+I72+I73+I74</f>
        <v>2864156.16</v>
      </c>
      <c r="J68" s="24">
        <f>J69+J70+J71+J72+J73+J74</f>
        <v>2680967.65</v>
      </c>
      <c r="K68" s="25">
        <f t="shared" si="0"/>
        <v>93.60410187969639</v>
      </c>
    </row>
    <row r="69" spans="1:11" ht="45">
      <c r="A69" s="10">
        <v>903</v>
      </c>
      <c r="B69" s="11" t="s">
        <v>36</v>
      </c>
      <c r="C69" s="14">
        <v>801</v>
      </c>
      <c r="D69" s="11" t="s">
        <v>51</v>
      </c>
      <c r="E69" s="10">
        <v>2818301000</v>
      </c>
      <c r="F69" s="11" t="s">
        <v>52</v>
      </c>
      <c r="G69" s="12">
        <v>110</v>
      </c>
      <c r="H69" s="15" t="s">
        <v>26</v>
      </c>
      <c r="I69" s="13">
        <v>2695408.16</v>
      </c>
      <c r="J69" s="13">
        <v>2513364.19</v>
      </c>
      <c r="K69" s="25">
        <f t="shared" si="0"/>
        <v>93.24614458390597</v>
      </c>
    </row>
    <row r="70" spans="1:11" ht="45">
      <c r="A70" s="10">
        <v>903</v>
      </c>
      <c r="B70" s="11" t="s">
        <v>36</v>
      </c>
      <c r="C70" s="14">
        <v>801</v>
      </c>
      <c r="D70" s="11" t="s">
        <v>51</v>
      </c>
      <c r="E70" s="10">
        <v>2818303000</v>
      </c>
      <c r="F70" s="11" t="s">
        <v>52</v>
      </c>
      <c r="G70" s="12">
        <v>240</v>
      </c>
      <c r="H70" s="15" t="s">
        <v>27</v>
      </c>
      <c r="I70" s="13">
        <v>150000</v>
      </c>
      <c r="J70" s="13">
        <v>150000</v>
      </c>
      <c r="K70" s="25">
        <f t="shared" si="0"/>
        <v>100</v>
      </c>
    </row>
    <row r="71" spans="1:11" ht="45">
      <c r="A71" s="10">
        <v>903</v>
      </c>
      <c r="B71" s="11" t="s">
        <v>36</v>
      </c>
      <c r="C71" s="14">
        <v>801</v>
      </c>
      <c r="D71" s="11" t="s">
        <v>51</v>
      </c>
      <c r="E71" s="10">
        <v>2818302000</v>
      </c>
      <c r="F71" s="11" t="s">
        <v>52</v>
      </c>
      <c r="G71" s="12">
        <v>240</v>
      </c>
      <c r="H71" s="15" t="s">
        <v>27</v>
      </c>
      <c r="I71" s="13">
        <v>16000</v>
      </c>
      <c r="J71" s="13">
        <v>16000</v>
      </c>
      <c r="K71" s="25">
        <f t="shared" si="0"/>
        <v>100</v>
      </c>
    </row>
    <row r="72" spans="1:11" ht="45">
      <c r="A72" s="10">
        <v>903</v>
      </c>
      <c r="B72" s="11" t="s">
        <v>36</v>
      </c>
      <c r="C72" s="14">
        <v>801</v>
      </c>
      <c r="D72" s="11" t="s">
        <v>51</v>
      </c>
      <c r="E72" s="10" t="s">
        <v>64</v>
      </c>
      <c r="F72" s="11" t="s">
        <v>70</v>
      </c>
      <c r="G72" s="12">
        <v>240</v>
      </c>
      <c r="H72" s="15" t="s">
        <v>27</v>
      </c>
      <c r="I72" s="13">
        <v>0</v>
      </c>
      <c r="J72" s="13">
        <v>0</v>
      </c>
      <c r="K72" s="25" t="e">
        <f t="shared" si="0"/>
        <v>#DIV/0!</v>
      </c>
    </row>
    <row r="73" spans="1:11" ht="45">
      <c r="A73" s="10">
        <v>903</v>
      </c>
      <c r="B73" s="11" t="s">
        <v>36</v>
      </c>
      <c r="C73" s="14">
        <v>801</v>
      </c>
      <c r="D73" s="11" t="s">
        <v>51</v>
      </c>
      <c r="E73" s="10">
        <v>2818322000</v>
      </c>
      <c r="F73" s="11" t="s">
        <v>52</v>
      </c>
      <c r="G73" s="12">
        <v>853</v>
      </c>
      <c r="H73" s="15" t="s">
        <v>28</v>
      </c>
      <c r="I73" s="13">
        <v>2748</v>
      </c>
      <c r="J73" s="13">
        <v>1603.46</v>
      </c>
      <c r="K73" s="25">
        <f t="shared" si="0"/>
        <v>58.35007278020379</v>
      </c>
    </row>
    <row r="74" spans="1:11" ht="45">
      <c r="A74" s="10">
        <v>903</v>
      </c>
      <c r="B74" s="11" t="s">
        <v>36</v>
      </c>
      <c r="C74" s="14">
        <v>801</v>
      </c>
      <c r="D74" s="11" t="s">
        <v>51</v>
      </c>
      <c r="E74" s="10">
        <v>2818306000</v>
      </c>
      <c r="F74" s="11" t="s">
        <v>52</v>
      </c>
      <c r="G74" s="12">
        <v>831</v>
      </c>
      <c r="H74" s="15" t="s">
        <v>63</v>
      </c>
      <c r="I74" s="13">
        <v>0</v>
      </c>
      <c r="J74" s="13">
        <v>0</v>
      </c>
      <c r="K74" s="25" t="e">
        <f t="shared" si="0"/>
        <v>#DIV/0!</v>
      </c>
    </row>
    <row r="75" spans="1:11" ht="45">
      <c r="A75" s="20">
        <v>903</v>
      </c>
      <c r="B75" s="21" t="s">
        <v>36</v>
      </c>
      <c r="C75" s="20">
        <v>1100</v>
      </c>
      <c r="D75" s="21" t="s">
        <v>34</v>
      </c>
      <c r="E75" s="26"/>
      <c r="F75" s="21"/>
      <c r="G75" s="26"/>
      <c r="H75" s="21"/>
      <c r="I75" s="24">
        <f>I76+I77</f>
        <v>198000</v>
      </c>
      <c r="J75" s="24">
        <f>J76+J77</f>
        <v>198000</v>
      </c>
      <c r="K75" s="25">
        <f t="shared" si="0"/>
        <v>100</v>
      </c>
    </row>
    <row r="76" spans="1:11" ht="45">
      <c r="A76" s="10">
        <v>903</v>
      </c>
      <c r="B76" s="11" t="s">
        <v>36</v>
      </c>
      <c r="C76" s="10">
        <v>1101</v>
      </c>
      <c r="D76" s="11" t="s">
        <v>19</v>
      </c>
      <c r="E76" s="12" t="s">
        <v>71</v>
      </c>
      <c r="F76" s="11" t="s">
        <v>53</v>
      </c>
      <c r="G76" s="12">
        <v>414</v>
      </c>
      <c r="H76" s="15" t="s">
        <v>65</v>
      </c>
      <c r="I76" s="13">
        <v>0</v>
      </c>
      <c r="J76" s="13">
        <v>0</v>
      </c>
      <c r="K76" s="25" t="e">
        <f t="shared" si="0"/>
        <v>#DIV/0!</v>
      </c>
    </row>
    <row r="77" spans="1:11" ht="45">
      <c r="A77" s="10">
        <v>903</v>
      </c>
      <c r="B77" s="11" t="s">
        <v>36</v>
      </c>
      <c r="C77" s="10">
        <v>1101</v>
      </c>
      <c r="D77" s="11" t="s">
        <v>19</v>
      </c>
      <c r="E77" s="10">
        <v>2718403000</v>
      </c>
      <c r="F77" s="11" t="s">
        <v>53</v>
      </c>
      <c r="G77" s="12">
        <v>240</v>
      </c>
      <c r="H77" s="15" t="s">
        <v>27</v>
      </c>
      <c r="I77" s="13">
        <v>198000</v>
      </c>
      <c r="J77" s="13">
        <v>198000</v>
      </c>
      <c r="K77" s="25">
        <f t="shared" si="0"/>
        <v>100</v>
      </c>
    </row>
    <row r="78" spans="1:11" ht="45">
      <c r="A78" s="20">
        <v>903</v>
      </c>
      <c r="B78" s="21" t="s">
        <v>36</v>
      </c>
      <c r="C78" s="20">
        <v>1300</v>
      </c>
      <c r="D78" s="21" t="s">
        <v>35</v>
      </c>
      <c r="E78" s="26"/>
      <c r="F78" s="21"/>
      <c r="G78" s="26"/>
      <c r="H78" s="21"/>
      <c r="I78" s="24">
        <f>I79</f>
        <v>0</v>
      </c>
      <c r="J78" s="24">
        <v>0</v>
      </c>
      <c r="K78" s="25" t="e">
        <f t="shared" si="0"/>
        <v>#DIV/0!</v>
      </c>
    </row>
    <row r="79" spans="1:11" ht="45">
      <c r="A79" s="10">
        <v>903</v>
      </c>
      <c r="B79" s="11" t="s">
        <v>36</v>
      </c>
      <c r="C79" s="10">
        <v>1301</v>
      </c>
      <c r="D79" s="11" t="s">
        <v>24</v>
      </c>
      <c r="E79" s="12">
        <v>2248913000</v>
      </c>
      <c r="F79" s="11"/>
      <c r="G79" s="12"/>
      <c r="H79" s="11"/>
      <c r="I79" s="13">
        <f>I80</f>
        <v>0</v>
      </c>
      <c r="J79" s="13">
        <v>0</v>
      </c>
      <c r="K79" s="25" t="e">
        <f t="shared" si="0"/>
        <v>#DIV/0!</v>
      </c>
    </row>
    <row r="80" spans="1:11" ht="45">
      <c r="A80" s="10">
        <v>903</v>
      </c>
      <c r="B80" s="11" t="s">
        <v>36</v>
      </c>
      <c r="C80" s="10">
        <v>1301</v>
      </c>
      <c r="D80" s="11" t="s">
        <v>24</v>
      </c>
      <c r="E80" s="10">
        <v>2248913000</v>
      </c>
      <c r="F80" s="11" t="s">
        <v>21</v>
      </c>
      <c r="G80" s="12"/>
      <c r="H80" s="11"/>
      <c r="I80" s="13">
        <f>I81</f>
        <v>0</v>
      </c>
      <c r="J80" s="13">
        <v>0</v>
      </c>
      <c r="K80" s="25" t="e">
        <f t="shared" si="0"/>
        <v>#DIV/0!</v>
      </c>
    </row>
    <row r="81" spans="1:11" ht="45">
      <c r="A81" s="10">
        <v>903</v>
      </c>
      <c r="B81" s="11" t="s">
        <v>36</v>
      </c>
      <c r="C81" s="10">
        <v>1301</v>
      </c>
      <c r="D81" s="11" t="s">
        <v>24</v>
      </c>
      <c r="E81" s="10">
        <v>2248913000</v>
      </c>
      <c r="F81" s="11" t="s">
        <v>21</v>
      </c>
      <c r="G81" s="10">
        <v>730</v>
      </c>
      <c r="H81" s="15" t="s">
        <v>30</v>
      </c>
      <c r="I81" s="13">
        <v>0</v>
      </c>
      <c r="J81" s="13">
        <v>0</v>
      </c>
      <c r="K81" s="25" t="e">
        <f t="shared" si="0"/>
        <v>#DIV/0!</v>
      </c>
    </row>
    <row r="82" spans="1:11" ht="12.75">
      <c r="A82" s="32" t="s">
        <v>25</v>
      </c>
      <c r="B82" s="33"/>
      <c r="C82" s="33"/>
      <c r="D82" s="33"/>
      <c r="E82" s="33"/>
      <c r="F82" s="33"/>
      <c r="G82" s="33"/>
      <c r="H82" s="34"/>
      <c r="I82" s="29">
        <f>I9+I41+I44+I47+I56+I68+I75+I66</f>
        <v>15515885.25</v>
      </c>
      <c r="J82" s="29">
        <f>J75+J68+J66+J56+J47+J41+J9</f>
        <v>14264205.739999998</v>
      </c>
      <c r="K82" s="25">
        <f t="shared" si="0"/>
        <v>91.93291591274175</v>
      </c>
    </row>
  </sheetData>
  <sheetProtection/>
  <autoFilter ref="C8:I8"/>
  <mergeCells count="6">
    <mergeCell ref="A6:I6"/>
    <mergeCell ref="A5:K5"/>
    <mergeCell ref="A3:K3"/>
    <mergeCell ref="A4:K4"/>
    <mergeCell ref="A82:H82"/>
    <mergeCell ref="I1:K2"/>
  </mergeCells>
  <printOptions/>
  <pageMargins left="1.04" right="0.26" top="0.62" bottom="0.27" header="0.28" footer="0.18"/>
  <pageSetup fitToHeight="0" fitToWidth="1" horizontalDpi="600" verticalDpi="6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2019-06-03T01:39:15Z</cp:lastPrinted>
  <dcterms:created xsi:type="dcterms:W3CDTF">2007-10-30T01:54:53Z</dcterms:created>
  <dcterms:modified xsi:type="dcterms:W3CDTF">2022-05-12T03:48:16Z</dcterms:modified>
  <cp:category/>
  <cp:version/>
  <cp:contentType/>
  <cp:contentStatus/>
</cp:coreProperties>
</file>